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40" windowHeight="10860"/>
  </bookViews>
  <sheets>
    <sheet name="Sheet1 (2)" sheetId="4" r:id="rId1"/>
    <sheet name="Sheet2" sheetId="2" r:id="rId2"/>
    <sheet name="Sheet1" sheetId="1" r:id="rId3"/>
    <sheet name="Sheet3" sheetId="3" r:id="rId4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<sst xmlns="http://schemas.openxmlformats.org/spreadsheetml/2006/main" count="490" uniqueCount="99">
  <si>
    <t>第二届“全国大学生调香技能大赛”河南农业大学赛区报名表--烟用调香组</t>
  </si>
  <si>
    <t>排名</t>
  </si>
  <si>
    <t>组别</t>
  </si>
  <si>
    <t>姓名</t>
  </si>
  <si>
    <t>学校</t>
  </si>
  <si>
    <t>专业</t>
  </si>
  <si>
    <t>笔试成绩</t>
  </si>
  <si>
    <t>面试成绩</t>
  </si>
  <si>
    <t>总成绩</t>
  </si>
  <si>
    <t>奖励</t>
  </si>
  <si>
    <t>烟用调香组</t>
  </si>
  <si>
    <t>陈禹嘉</t>
  </si>
  <si>
    <t>河南农业大学</t>
  </si>
  <si>
    <t>烟工</t>
  </si>
  <si>
    <t>一等奖</t>
  </si>
  <si>
    <t>李睿</t>
  </si>
  <si>
    <t>何倩</t>
  </si>
  <si>
    <t>赵梦怡</t>
  </si>
  <si>
    <t>魏钰轩</t>
  </si>
  <si>
    <t>冯丽</t>
  </si>
  <si>
    <t>崔漫</t>
  </si>
  <si>
    <t>香精香料</t>
  </si>
  <si>
    <t>陈子钰</t>
  </si>
  <si>
    <t>吴昱甲</t>
  </si>
  <si>
    <t>周强</t>
  </si>
  <si>
    <t>宋晓然</t>
  </si>
  <si>
    <t>宋靖彤</t>
  </si>
  <si>
    <t>姜童言</t>
  </si>
  <si>
    <t>烟草学</t>
  </si>
  <si>
    <t>罗宜烨</t>
  </si>
  <si>
    <t>李素轩</t>
  </si>
  <si>
    <t>烟草科学与工程</t>
  </si>
  <si>
    <t>支冰鑫</t>
  </si>
  <si>
    <t>二等奖</t>
  </si>
  <si>
    <t>石舒情</t>
  </si>
  <si>
    <t>王庆春</t>
  </si>
  <si>
    <t>杨丰铭</t>
  </si>
  <si>
    <t>杨玉颖</t>
  </si>
  <si>
    <t>孔泉</t>
  </si>
  <si>
    <t>霍天辰</t>
  </si>
  <si>
    <t>王楠</t>
  </si>
  <si>
    <t>农艺与种业</t>
  </si>
  <si>
    <t>周旺</t>
  </si>
  <si>
    <t>郑州轻工业大学</t>
  </si>
  <si>
    <t>食品工程</t>
  </si>
  <si>
    <t>刘寒池</t>
  </si>
  <si>
    <t>张大元</t>
  </si>
  <si>
    <t>生物技术与工程</t>
  </si>
  <si>
    <t>赵尔婉</t>
  </si>
  <si>
    <t>薛会杰</t>
  </si>
  <si>
    <t>吴艺虹</t>
  </si>
  <si>
    <t>刘筱菁</t>
  </si>
  <si>
    <t>高凡惠</t>
  </si>
  <si>
    <t>章雯轩</t>
  </si>
  <si>
    <t>三等奖</t>
  </si>
  <si>
    <t>方宝怡</t>
  </si>
  <si>
    <t>郝苏冰</t>
  </si>
  <si>
    <t>烟草工程</t>
  </si>
  <si>
    <t>孙毅哲</t>
  </si>
  <si>
    <t>方亚宁</t>
  </si>
  <si>
    <t>熊飞洋</t>
  </si>
  <si>
    <t>生物技术工程</t>
  </si>
  <si>
    <t>张志超</t>
  </si>
  <si>
    <t>赵米卢</t>
  </si>
  <si>
    <t>姬厚喆</t>
  </si>
  <si>
    <t>祝悦</t>
  </si>
  <si>
    <t>胡诗晨</t>
  </si>
  <si>
    <t>赵梓蓉</t>
  </si>
  <si>
    <t>杨天智</t>
  </si>
  <si>
    <t>王闯</t>
  </si>
  <si>
    <t>罗佳兴</t>
  </si>
  <si>
    <t>陈喆</t>
  </si>
  <si>
    <t>张砚涵</t>
  </si>
  <si>
    <t>董尚轩</t>
  </si>
  <si>
    <t>王富申</t>
  </si>
  <si>
    <t>吴攀</t>
  </si>
  <si>
    <t>李嘉欣</t>
  </si>
  <si>
    <t>组序</t>
  </si>
  <si>
    <t>序号</t>
  </si>
  <si>
    <t>电话</t>
  </si>
  <si>
    <t>笔试人员</t>
  </si>
  <si>
    <t>答辩人员</t>
  </si>
  <si>
    <t>晋鹏飞</t>
  </si>
  <si>
    <t>梅梦琳</t>
  </si>
  <si>
    <t>武鑫</t>
  </si>
  <si>
    <t>俞弘毅</t>
  </si>
  <si>
    <t>徐奥</t>
  </si>
  <si>
    <t>黄鸿猷</t>
  </si>
  <si>
    <t>徐英杰</t>
  </si>
  <si>
    <t>姚雨晨</t>
  </si>
  <si>
    <t>翁仙炜</t>
  </si>
  <si>
    <t>翁仙炜，张嘉琦</t>
  </si>
  <si>
    <t>张嘉琦</t>
  </si>
  <si>
    <t>崔漫、陈子钰</t>
  </si>
  <si>
    <t>叶鹏博</t>
  </si>
  <si>
    <t>余晓霖</t>
  </si>
  <si>
    <t>高原</t>
  </si>
  <si>
    <t>闫青丹</t>
  </si>
  <si>
    <t>秦彦翀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</si>
</sst>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楷体"/>
      <charset val="134"/>
    </font>
    <font>
      <sz val="14"/>
      <color rgb="FF000000"/>
      <name val="Noto Sans SC"/>
      <charset val="134"/>
    </font>
    <font>
      <sz val="12"/>
      <color rgb="FF000000"/>
      <name val="Noto Sans SC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39" workbookViewId="0">
      <selection activeCell="F3" sqref="F3:F5"/>
    </sheetView>
  </sheetViews>
  <sheetFormatPr defaultColWidth="9" defaultRowHeight="13.5"/>
  <cols>
    <col min="2" max="2" width="14.625" customWidth="1"/>
    <col min="3" max="3" width="9.125" customWidth="1"/>
    <col min="4" max="4" width="19.75" customWidth="1"/>
    <col min="5" max="5" width="18.75" customWidth="1"/>
    <col min="7" max="8" width="9" style="1"/>
  </cols>
  <sheetData>
    <row r="1" ht="22.5" spans="1:9">
      <c r="A1" s="40" t="s">
        <v>0</v>
      </c>
      <c r="B1" s="40"/>
      <c r="C1" s="40"/>
      <c r="D1" s="40"/>
      <c r="E1" s="40"/>
      <c r="F1" s="41"/>
      <c r="G1" s="42"/>
      <c r="H1" s="42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26" t="s">
        <v>6</v>
      </c>
      <c r="G2" s="43" t="s">
        <v>7</v>
      </c>
      <c r="H2" s="43" t="s">
        <v>8</v>
      </c>
      <c r="I2" s="43" t="s">
        <v>9</v>
      </c>
    </row>
    <row r="3" ht="18.75" spans="1:9">
      <c r="A3" s="7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29">
        <v>84</v>
      </c>
      <c r="G3" s="30">
        <v>86.5</v>
      </c>
      <c r="H3" s="30">
        <f>F3*0.3+G3*0.7</f>
        <v>85.75</v>
      </c>
      <c r="I3" s="49" t="s">
        <v>14</v>
      </c>
    </row>
    <row r="4" ht="18.75" spans="1:9">
      <c r="A4" s="11"/>
      <c r="B4" s="11"/>
      <c r="C4" s="8" t="s">
        <v>15</v>
      </c>
      <c r="D4" s="8" t="s">
        <v>12</v>
      </c>
      <c r="E4" s="8" t="s">
        <v>13</v>
      </c>
      <c r="F4" s="29"/>
      <c r="G4" s="30"/>
      <c r="H4" s="30"/>
      <c r="I4" s="27"/>
    </row>
    <row r="5" ht="18.75" spans="1:9">
      <c r="A5" s="14"/>
      <c r="B5" s="14"/>
      <c r="C5" s="8" t="s">
        <v>16</v>
      </c>
      <c r="D5" s="8" t="s">
        <v>12</v>
      </c>
      <c r="E5" s="8" t="s">
        <v>13</v>
      </c>
      <c r="F5" s="29"/>
      <c r="G5" s="30"/>
      <c r="H5" s="30"/>
      <c r="I5" s="27"/>
    </row>
    <row r="6" ht="18.75" spans="1:9">
      <c r="A6" s="7">
        <v>2</v>
      </c>
      <c r="B6" s="7" t="s">
        <v>10</v>
      </c>
      <c r="C6" s="8" t="s">
        <v>17</v>
      </c>
      <c r="D6" s="8" t="s">
        <v>12</v>
      </c>
      <c r="E6" s="8" t="s">
        <v>13</v>
      </c>
      <c r="F6" s="29">
        <v>82</v>
      </c>
      <c r="G6" s="30">
        <v>85.1666666666667</v>
      </c>
      <c r="H6" s="30">
        <f>F6*0.3+G6*0.7</f>
        <v>84.2166666666667</v>
      </c>
      <c r="I6" s="49" t="s">
        <v>14</v>
      </c>
    </row>
    <row r="7" ht="18.75" spans="1:9">
      <c r="A7" s="11"/>
      <c r="B7" s="11"/>
      <c r="C7" s="8" t="s">
        <v>18</v>
      </c>
      <c r="D7" s="8" t="s">
        <v>12</v>
      </c>
      <c r="E7" s="8" t="s">
        <v>13</v>
      </c>
      <c r="F7" s="29"/>
      <c r="G7" s="30"/>
      <c r="H7" s="30"/>
      <c r="I7" s="27"/>
    </row>
    <row r="8" ht="18.75" spans="1:9">
      <c r="A8" s="14"/>
      <c r="B8" s="14"/>
      <c r="C8" s="8" t="s">
        <v>19</v>
      </c>
      <c r="D8" s="8" t="s">
        <v>12</v>
      </c>
      <c r="E8" s="8" t="s">
        <v>13</v>
      </c>
      <c r="F8" s="29"/>
      <c r="G8" s="30"/>
      <c r="H8" s="30"/>
      <c r="I8" s="27"/>
    </row>
    <row r="9" ht="18.75" spans="1:9">
      <c r="A9" s="7">
        <v>3</v>
      </c>
      <c r="B9" s="7" t="s">
        <v>10</v>
      </c>
      <c r="C9" s="8" t="s">
        <v>20</v>
      </c>
      <c r="D9" s="8" t="s">
        <v>12</v>
      </c>
      <c r="E9" s="8" t="s">
        <v>21</v>
      </c>
      <c r="F9" s="29">
        <v>82</v>
      </c>
      <c r="G9" s="30">
        <v>83.1666666666667</v>
      </c>
      <c r="H9" s="30">
        <f>F9*0.3+G9*0.7</f>
        <v>82.8166666666667</v>
      </c>
      <c r="I9" s="49" t="s">
        <v>14</v>
      </c>
    </row>
    <row r="10" ht="18.75" spans="1:9">
      <c r="A10" s="11"/>
      <c r="B10" s="11"/>
      <c r="C10" s="8" t="s">
        <v>22</v>
      </c>
      <c r="D10" s="8" t="s">
        <v>12</v>
      </c>
      <c r="E10" s="8" t="s">
        <v>21</v>
      </c>
      <c r="F10" s="29"/>
      <c r="G10" s="30"/>
      <c r="H10" s="30"/>
      <c r="I10" s="27"/>
    </row>
    <row r="11" ht="18.75" spans="1:9">
      <c r="A11" s="14"/>
      <c r="B11" s="14"/>
      <c r="C11" s="8" t="s">
        <v>23</v>
      </c>
      <c r="D11" s="8" t="s">
        <v>12</v>
      </c>
      <c r="E11" s="8" t="s">
        <v>21</v>
      </c>
      <c r="F11" s="29"/>
      <c r="G11" s="30"/>
      <c r="H11" s="30"/>
      <c r="I11" s="27"/>
    </row>
    <row r="12" ht="18.75" spans="1:9">
      <c r="A12" s="7">
        <v>4</v>
      </c>
      <c r="B12" s="7" t="s">
        <v>10</v>
      </c>
      <c r="C12" s="8" t="s">
        <v>24</v>
      </c>
      <c r="D12" s="8" t="s">
        <v>12</v>
      </c>
      <c r="E12" s="8" t="s">
        <v>21</v>
      </c>
      <c r="F12" s="29">
        <v>87</v>
      </c>
      <c r="G12" s="30">
        <v>80.6666666666667</v>
      </c>
      <c r="H12" s="30">
        <f>F12*0.3+G12*0.7</f>
        <v>82.5666666666667</v>
      </c>
      <c r="I12" s="49" t="s">
        <v>14</v>
      </c>
    </row>
    <row r="13" ht="18.75" spans="1:9">
      <c r="A13" s="11"/>
      <c r="B13" s="11"/>
      <c r="C13" s="8" t="s">
        <v>25</v>
      </c>
      <c r="D13" s="8" t="s">
        <v>12</v>
      </c>
      <c r="E13" s="8" t="s">
        <v>21</v>
      </c>
      <c r="F13" s="29"/>
      <c r="G13" s="30"/>
      <c r="H13" s="30"/>
      <c r="I13" s="27"/>
    </row>
    <row r="14" ht="18.75" spans="1:9">
      <c r="A14" s="14"/>
      <c r="B14" s="14"/>
      <c r="C14" s="8" t="s">
        <v>26</v>
      </c>
      <c r="D14" s="8" t="s">
        <v>12</v>
      </c>
      <c r="E14" s="8" t="s">
        <v>21</v>
      </c>
      <c r="F14" s="29"/>
      <c r="G14" s="30"/>
      <c r="H14" s="30"/>
      <c r="I14" s="27"/>
    </row>
    <row r="15" ht="18.75" spans="1:9">
      <c r="A15" s="7">
        <v>5</v>
      </c>
      <c r="B15" s="7" t="s">
        <v>10</v>
      </c>
      <c r="C15" s="8" t="s">
        <v>27</v>
      </c>
      <c r="D15" s="8" t="s">
        <v>12</v>
      </c>
      <c r="E15" s="8" t="s">
        <v>28</v>
      </c>
      <c r="F15" s="29">
        <v>84</v>
      </c>
      <c r="G15" s="30">
        <v>81.5</v>
      </c>
      <c r="H15" s="30">
        <f>F15*0.3+G15*0.7</f>
        <v>82.25</v>
      </c>
      <c r="I15" s="49" t="s">
        <v>14</v>
      </c>
    </row>
    <row r="16" ht="18.75" spans="1:9">
      <c r="A16" s="11"/>
      <c r="B16" s="11"/>
      <c r="C16" s="8" t="s">
        <v>29</v>
      </c>
      <c r="D16" s="8" t="s">
        <v>12</v>
      </c>
      <c r="E16" s="8" t="s">
        <v>28</v>
      </c>
      <c r="F16" s="29"/>
      <c r="G16" s="30"/>
      <c r="H16" s="30"/>
      <c r="I16" s="27"/>
    </row>
    <row r="17" ht="18.75" spans="1:9">
      <c r="A17" s="14"/>
      <c r="B17" s="14"/>
      <c r="C17" s="8" t="s">
        <v>30</v>
      </c>
      <c r="D17" s="8" t="s">
        <v>12</v>
      </c>
      <c r="E17" s="8" t="s">
        <v>31</v>
      </c>
      <c r="F17" s="29"/>
      <c r="G17" s="30"/>
      <c r="H17" s="30"/>
      <c r="I17" s="27"/>
    </row>
    <row r="18" ht="18.75" spans="1:9">
      <c r="A18" s="7">
        <v>6</v>
      </c>
      <c r="B18" s="7" t="s">
        <v>10</v>
      </c>
      <c r="C18" s="8" t="s">
        <v>32</v>
      </c>
      <c r="D18" s="8" t="s">
        <v>12</v>
      </c>
      <c r="E18" s="8" t="s">
        <v>21</v>
      </c>
      <c r="F18" s="29">
        <v>86</v>
      </c>
      <c r="G18" s="30">
        <v>80.1666666666667</v>
      </c>
      <c r="H18" s="30">
        <f>F18*0.3+G18*0.7</f>
        <v>81.9166666666667</v>
      </c>
      <c r="I18" s="49" t="s">
        <v>33</v>
      </c>
    </row>
    <row r="19" ht="18.75" spans="1:9">
      <c r="A19" s="11"/>
      <c r="B19" s="11"/>
      <c r="C19" s="8" t="s">
        <v>34</v>
      </c>
      <c r="D19" s="8" t="s">
        <v>12</v>
      </c>
      <c r="E19" s="8" t="s">
        <v>21</v>
      </c>
      <c r="F19" s="29"/>
      <c r="G19" s="30"/>
      <c r="H19" s="30"/>
      <c r="I19" s="27"/>
    </row>
    <row r="20" ht="18.75" spans="1:9">
      <c r="A20" s="14"/>
      <c r="B20" s="14"/>
      <c r="C20" s="8" t="s">
        <v>35</v>
      </c>
      <c r="D20" s="8" t="s">
        <v>12</v>
      </c>
      <c r="E20" s="8" t="s">
        <v>21</v>
      </c>
      <c r="F20" s="29"/>
      <c r="G20" s="30"/>
      <c r="H20" s="30"/>
      <c r="I20" s="27"/>
    </row>
    <row r="21" ht="18.75" spans="1:9">
      <c r="A21" s="7">
        <v>7</v>
      </c>
      <c r="B21" s="7" t="s">
        <v>10</v>
      </c>
      <c r="C21" s="8" t="s">
        <v>36</v>
      </c>
      <c r="D21" s="8" t="s">
        <v>12</v>
      </c>
      <c r="E21" s="8" t="s">
        <v>13</v>
      </c>
      <c r="F21" s="29">
        <v>71</v>
      </c>
      <c r="G21" s="30">
        <v>84.1666666666667</v>
      </c>
      <c r="H21" s="30">
        <f>F21*0.3+G21*0.7</f>
        <v>80.2166666666667</v>
      </c>
      <c r="I21" s="49" t="s">
        <v>33</v>
      </c>
    </row>
    <row r="22" ht="18.75" spans="1:9">
      <c r="A22" s="11"/>
      <c r="B22" s="11"/>
      <c r="C22" s="8" t="s">
        <v>37</v>
      </c>
      <c r="D22" s="8" t="s">
        <v>12</v>
      </c>
      <c r="E22" s="8" t="s">
        <v>13</v>
      </c>
      <c r="F22" s="29"/>
      <c r="G22" s="30"/>
      <c r="H22" s="30"/>
      <c r="I22" s="27"/>
    </row>
    <row r="23" ht="18.75" spans="1:9">
      <c r="A23" s="14"/>
      <c r="B23" s="14"/>
      <c r="C23" s="8" t="s">
        <v>38</v>
      </c>
      <c r="D23" s="8" t="s">
        <v>12</v>
      </c>
      <c r="E23" s="8" t="s">
        <v>13</v>
      </c>
      <c r="F23" s="29"/>
      <c r="G23" s="30"/>
      <c r="H23" s="30"/>
      <c r="I23" s="27"/>
    </row>
    <row r="24" ht="18.75" spans="1:9">
      <c r="A24" s="7">
        <v>8</v>
      </c>
      <c r="B24" s="7" t="s">
        <v>10</v>
      </c>
      <c r="C24" s="8" t="s">
        <v>39</v>
      </c>
      <c r="D24" s="8" t="s">
        <v>12</v>
      </c>
      <c r="E24" s="8" t="s">
        <v>31</v>
      </c>
      <c r="F24" s="29">
        <v>70</v>
      </c>
      <c r="G24" s="30">
        <v>82.6666666666667</v>
      </c>
      <c r="H24" s="30">
        <f>0.3*F24+0.7*G24</f>
        <v>78.8666666666667</v>
      </c>
      <c r="I24" s="49" t="s">
        <v>33</v>
      </c>
    </row>
    <row r="25" ht="18.75" spans="1:9">
      <c r="A25" s="14"/>
      <c r="B25" s="14"/>
      <c r="C25" s="8" t="s">
        <v>40</v>
      </c>
      <c r="D25" s="8" t="s">
        <v>12</v>
      </c>
      <c r="E25" s="8" t="s">
        <v>41</v>
      </c>
      <c r="F25" s="29"/>
      <c r="G25" s="30"/>
      <c r="H25" s="30"/>
      <c r="I25" s="27"/>
    </row>
    <row r="26" ht="18.75" spans="1:9">
      <c r="A26" s="17">
        <v>9</v>
      </c>
      <c r="B26" s="17" t="s">
        <v>10</v>
      </c>
      <c r="C26" s="17" t="s">
        <v>42</v>
      </c>
      <c r="D26" s="17" t="s">
        <v>43</v>
      </c>
      <c r="E26" s="17" t="s">
        <v>44</v>
      </c>
      <c r="F26" s="29">
        <v>64</v>
      </c>
      <c r="G26" s="30">
        <v>84.8333333333333</v>
      </c>
      <c r="H26" s="30">
        <f>F26*0.3+G26*0.7</f>
        <v>78.5833333333333</v>
      </c>
      <c r="I26" s="49" t="s">
        <v>33</v>
      </c>
    </row>
    <row r="27" ht="18.75" spans="1:9">
      <c r="A27" s="17"/>
      <c r="B27" s="17"/>
      <c r="C27" s="17" t="s">
        <v>45</v>
      </c>
      <c r="D27" s="17" t="s">
        <v>43</v>
      </c>
      <c r="E27" s="17" t="s">
        <v>31</v>
      </c>
      <c r="F27" s="29"/>
      <c r="G27" s="30"/>
      <c r="H27" s="30"/>
      <c r="I27" s="27"/>
    </row>
    <row r="28" ht="18.75" spans="1:9">
      <c r="A28" s="17"/>
      <c r="B28" s="17"/>
      <c r="C28" s="17" t="s">
        <v>46</v>
      </c>
      <c r="D28" s="17" t="s">
        <v>43</v>
      </c>
      <c r="E28" s="17" t="s">
        <v>47</v>
      </c>
      <c r="F28" s="29"/>
      <c r="G28" s="30"/>
      <c r="H28" s="30"/>
      <c r="I28" s="27"/>
    </row>
    <row r="29" ht="18.75" spans="1:9">
      <c r="A29" s="7">
        <v>10</v>
      </c>
      <c r="B29" s="7" t="s">
        <v>10</v>
      </c>
      <c r="C29" s="17" t="s">
        <v>48</v>
      </c>
      <c r="D29" s="8" t="s">
        <v>43</v>
      </c>
      <c r="E29" s="17" t="s">
        <v>44</v>
      </c>
      <c r="F29" s="29">
        <v>69</v>
      </c>
      <c r="G29" s="30">
        <v>82.5</v>
      </c>
      <c r="H29" s="30">
        <f>F29*0.3+G29*0.7</f>
        <v>78.45</v>
      </c>
      <c r="I29" s="49" t="s">
        <v>33</v>
      </c>
    </row>
    <row r="30" ht="18.75" spans="1:9">
      <c r="A30" s="11"/>
      <c r="B30" s="11"/>
      <c r="C30" s="17" t="s">
        <v>49</v>
      </c>
      <c r="D30" s="8" t="s">
        <v>43</v>
      </c>
      <c r="E30" s="17" t="s">
        <v>31</v>
      </c>
      <c r="F30" s="29"/>
      <c r="G30" s="30"/>
      <c r="H30" s="30"/>
      <c r="I30" s="27"/>
    </row>
    <row r="31" ht="18.75" spans="1:9">
      <c r="A31" s="14"/>
      <c r="B31" s="14"/>
      <c r="C31" s="17" t="s">
        <v>50</v>
      </c>
      <c r="D31" s="8" t="s">
        <v>43</v>
      </c>
      <c r="E31" s="17" t="s">
        <v>44</v>
      </c>
      <c r="F31" s="29"/>
      <c r="G31" s="30"/>
      <c r="H31" s="30"/>
      <c r="I31" s="27"/>
    </row>
    <row r="32" ht="18.75" spans="1:9">
      <c r="A32" s="7">
        <v>11</v>
      </c>
      <c r="B32" s="7" t="s">
        <v>10</v>
      </c>
      <c r="C32" s="8" t="s">
        <v>51</v>
      </c>
      <c r="D32" s="8" t="s">
        <v>12</v>
      </c>
      <c r="E32" s="8" t="s">
        <v>21</v>
      </c>
      <c r="F32" s="29">
        <v>74</v>
      </c>
      <c r="G32" s="30">
        <v>80.1666666666667</v>
      </c>
      <c r="H32" s="30">
        <f>0.3*F32+0.7*G32</f>
        <v>78.3166666666667</v>
      </c>
      <c r="I32" s="49" t="s">
        <v>33</v>
      </c>
    </row>
    <row r="33" ht="18.75" spans="1:9">
      <c r="A33" s="14"/>
      <c r="B33" s="14"/>
      <c r="C33" s="8" t="s">
        <v>52</v>
      </c>
      <c r="D33" s="8" t="s">
        <v>12</v>
      </c>
      <c r="E33" s="8" t="s">
        <v>21</v>
      </c>
      <c r="F33" s="29"/>
      <c r="G33" s="30"/>
      <c r="H33" s="30"/>
      <c r="I33" s="27"/>
    </row>
    <row r="34" ht="18.75" spans="1:9">
      <c r="A34" s="7">
        <v>12</v>
      </c>
      <c r="B34" s="7" t="s">
        <v>10</v>
      </c>
      <c r="C34" s="8" t="s">
        <v>53</v>
      </c>
      <c r="D34" s="8" t="s">
        <v>12</v>
      </c>
      <c r="E34" s="8" t="s">
        <v>21</v>
      </c>
      <c r="F34" s="29">
        <v>68</v>
      </c>
      <c r="G34" s="30">
        <v>79.1666666666667</v>
      </c>
      <c r="H34" s="30">
        <f>F34*0.3+G34*0.7</f>
        <v>75.8166666666667</v>
      </c>
      <c r="I34" s="49" t="s">
        <v>54</v>
      </c>
    </row>
    <row r="35" ht="18.75" spans="1:9">
      <c r="A35" s="11"/>
      <c r="B35" s="11"/>
      <c r="C35" s="8" t="s">
        <v>55</v>
      </c>
      <c r="D35" s="8" t="s">
        <v>12</v>
      </c>
      <c r="E35" s="8" t="s">
        <v>21</v>
      </c>
      <c r="F35" s="29"/>
      <c r="G35" s="30"/>
      <c r="H35" s="30"/>
      <c r="I35" s="27"/>
    </row>
    <row r="36" ht="18.75" spans="1:9">
      <c r="A36" s="11"/>
      <c r="B36" s="11"/>
      <c r="C36" s="22" t="s">
        <v>56</v>
      </c>
      <c r="D36" s="22" t="s">
        <v>12</v>
      </c>
      <c r="E36" s="22" t="s">
        <v>57</v>
      </c>
      <c r="F36" s="44"/>
      <c r="G36" s="45"/>
      <c r="H36" s="45"/>
      <c r="I36" s="50"/>
    </row>
    <row r="37" ht="18.75" spans="1:9">
      <c r="A37" s="17">
        <v>13</v>
      </c>
      <c r="B37" s="17" t="s">
        <v>10</v>
      </c>
      <c r="C37" s="17" t="s">
        <v>58</v>
      </c>
      <c r="D37" s="17" t="s">
        <v>43</v>
      </c>
      <c r="E37" s="17" t="s">
        <v>57</v>
      </c>
      <c r="F37" s="29">
        <v>59</v>
      </c>
      <c r="G37" s="30">
        <v>79.1666666666667</v>
      </c>
      <c r="H37" s="30">
        <f>F37*0.3+G37*0.7</f>
        <v>73.1166666666667</v>
      </c>
      <c r="I37" s="49" t="s">
        <v>54</v>
      </c>
    </row>
    <row r="38" ht="18.75" spans="1:9">
      <c r="A38" s="17"/>
      <c r="B38" s="17"/>
      <c r="C38" s="17" t="s">
        <v>59</v>
      </c>
      <c r="D38" s="17" t="s">
        <v>43</v>
      </c>
      <c r="E38" s="17" t="s">
        <v>57</v>
      </c>
      <c r="F38" s="29"/>
      <c r="G38" s="30"/>
      <c r="H38" s="30"/>
      <c r="I38" s="27"/>
    </row>
    <row r="39" ht="18.75" spans="1:9">
      <c r="A39" s="17"/>
      <c r="B39" s="17"/>
      <c r="C39" s="17" t="s">
        <v>60</v>
      </c>
      <c r="D39" s="17" t="s">
        <v>43</v>
      </c>
      <c r="E39" s="17" t="s">
        <v>61</v>
      </c>
      <c r="F39" s="29"/>
      <c r="G39" s="30"/>
      <c r="H39" s="30"/>
      <c r="I39" s="27"/>
    </row>
    <row r="40" ht="18.75" spans="1:9">
      <c r="A40" s="11">
        <v>14</v>
      </c>
      <c r="B40" s="11" t="s">
        <v>10</v>
      </c>
      <c r="C40" s="8" t="s">
        <v>62</v>
      </c>
      <c r="D40" s="8" t="s">
        <v>12</v>
      </c>
      <c r="E40" s="8" t="s">
        <v>57</v>
      </c>
      <c r="F40" s="46">
        <v>61</v>
      </c>
      <c r="G40" s="47">
        <v>77</v>
      </c>
      <c r="H40" s="47">
        <f>F40*0.3+G40*0.7</f>
        <v>72.2</v>
      </c>
      <c r="I40" s="51" t="s">
        <v>54</v>
      </c>
    </row>
    <row r="41" ht="18.75" spans="1:9">
      <c r="A41" s="11"/>
      <c r="B41" s="11"/>
      <c r="C41" s="8" t="s">
        <v>63</v>
      </c>
      <c r="D41" s="8" t="s">
        <v>12</v>
      </c>
      <c r="E41" s="8" t="s">
        <v>57</v>
      </c>
      <c r="F41" s="29"/>
      <c r="G41" s="30"/>
      <c r="H41" s="30"/>
      <c r="I41" s="27"/>
    </row>
    <row r="42" ht="18.75" spans="1:9">
      <c r="A42" s="14"/>
      <c r="B42" s="14"/>
      <c r="C42" s="8" t="s">
        <v>64</v>
      </c>
      <c r="D42" s="8" t="s">
        <v>12</v>
      </c>
      <c r="E42" s="8" t="s">
        <v>57</v>
      </c>
      <c r="F42" s="29"/>
      <c r="G42" s="30"/>
      <c r="H42" s="30"/>
      <c r="I42" s="27"/>
    </row>
    <row r="43" ht="18.75" spans="1:9">
      <c r="A43" s="7">
        <v>15</v>
      </c>
      <c r="B43" s="7" t="s">
        <v>10</v>
      </c>
      <c r="C43" s="8" t="s">
        <v>65</v>
      </c>
      <c r="D43" s="8" t="s">
        <v>12</v>
      </c>
      <c r="E43" s="8" t="s">
        <v>21</v>
      </c>
      <c r="F43" s="29">
        <v>52</v>
      </c>
      <c r="G43" s="30">
        <v>80.8333333333333</v>
      </c>
      <c r="H43" s="30">
        <f>F43*0.3+G43*0.7</f>
        <v>72.1833333333333</v>
      </c>
      <c r="I43" s="49" t="s">
        <v>54</v>
      </c>
    </row>
    <row r="44" ht="18.75" spans="1:9">
      <c r="A44" s="11"/>
      <c r="B44" s="11"/>
      <c r="C44" s="8" t="s">
        <v>66</v>
      </c>
      <c r="D44" s="8" t="s">
        <v>12</v>
      </c>
      <c r="E44" s="8" t="s">
        <v>21</v>
      </c>
      <c r="F44" s="29"/>
      <c r="G44" s="30"/>
      <c r="H44" s="30"/>
      <c r="I44" s="27"/>
    </row>
    <row r="45" ht="18.75" spans="1:9">
      <c r="A45" s="14"/>
      <c r="B45" s="14"/>
      <c r="C45" s="8" t="s">
        <v>67</v>
      </c>
      <c r="D45" s="8" t="s">
        <v>12</v>
      </c>
      <c r="E45" s="8" t="s">
        <v>21</v>
      </c>
      <c r="F45" s="29"/>
      <c r="G45" s="30"/>
      <c r="H45" s="30"/>
      <c r="I45" s="27"/>
    </row>
    <row r="46" ht="18.75" spans="1:9">
      <c r="A46" s="7">
        <v>16</v>
      </c>
      <c r="B46" s="7" t="s">
        <v>10</v>
      </c>
      <c r="C46" s="8" t="s">
        <v>68</v>
      </c>
      <c r="D46" s="8" t="s">
        <v>12</v>
      </c>
      <c r="E46" s="8" t="s">
        <v>41</v>
      </c>
      <c r="F46" s="29">
        <v>63</v>
      </c>
      <c r="G46" s="30">
        <v>75.8333333333333</v>
      </c>
      <c r="H46" s="30">
        <f>F46*0.3+G46*0.7</f>
        <v>71.9833333333333</v>
      </c>
      <c r="I46" s="49" t="s">
        <v>54</v>
      </c>
    </row>
    <row r="47" ht="18.75" spans="1:9">
      <c r="A47" s="11"/>
      <c r="B47" s="11"/>
      <c r="C47" s="8" t="s">
        <v>69</v>
      </c>
      <c r="D47" s="8" t="s">
        <v>12</v>
      </c>
      <c r="E47" s="8" t="s">
        <v>31</v>
      </c>
      <c r="F47" s="29"/>
      <c r="G47" s="30"/>
      <c r="H47" s="30"/>
      <c r="I47" s="27"/>
    </row>
    <row r="48" ht="18.75" spans="1:9">
      <c r="A48" s="14"/>
      <c r="B48" s="14"/>
      <c r="C48" s="8" t="s">
        <v>70</v>
      </c>
      <c r="D48" s="8" t="s">
        <v>12</v>
      </c>
      <c r="E48" s="8" t="s">
        <v>41</v>
      </c>
      <c r="F48" s="29"/>
      <c r="G48" s="30"/>
      <c r="H48" s="30"/>
      <c r="I48" s="27"/>
    </row>
    <row r="49" ht="18.75" spans="1:9">
      <c r="A49" s="7">
        <v>17</v>
      </c>
      <c r="B49" s="7" t="s">
        <v>10</v>
      </c>
      <c r="C49" s="8" t="s">
        <v>71</v>
      </c>
      <c r="D49" s="8" t="s">
        <v>12</v>
      </c>
      <c r="E49" s="8" t="s">
        <v>21</v>
      </c>
      <c r="F49" s="29">
        <v>55</v>
      </c>
      <c r="G49" s="30">
        <v>78.6666666666667</v>
      </c>
      <c r="H49" s="30">
        <f>F49*0.3+G49*0.7</f>
        <v>71.5666666666667</v>
      </c>
      <c r="I49" s="49" t="s">
        <v>54</v>
      </c>
    </row>
    <row r="50" ht="18.75" spans="1:9">
      <c r="A50" s="11"/>
      <c r="B50" s="11"/>
      <c r="C50" s="8" t="s">
        <v>72</v>
      </c>
      <c r="D50" s="8" t="s">
        <v>12</v>
      </c>
      <c r="E50" s="8" t="s">
        <v>21</v>
      </c>
      <c r="F50" s="29"/>
      <c r="G50" s="30"/>
      <c r="H50" s="30"/>
      <c r="I50" s="27"/>
    </row>
    <row r="51" ht="18.75" spans="1:9">
      <c r="A51" s="14"/>
      <c r="B51" s="14"/>
      <c r="C51" s="8" t="s">
        <v>73</v>
      </c>
      <c r="D51" s="8" t="s">
        <v>12</v>
      </c>
      <c r="E51" s="8" t="s">
        <v>21</v>
      </c>
      <c r="F51" s="29"/>
      <c r="G51" s="30"/>
      <c r="H51" s="30"/>
      <c r="I51" s="27"/>
    </row>
    <row r="52" ht="18.75" spans="1:9">
      <c r="A52" s="7">
        <v>18</v>
      </c>
      <c r="B52" s="7" t="s">
        <v>10</v>
      </c>
      <c r="C52" s="17" t="s">
        <v>74</v>
      </c>
      <c r="D52" s="8" t="s">
        <v>43</v>
      </c>
      <c r="E52" s="17" t="s">
        <v>31</v>
      </c>
      <c r="F52" s="29">
        <v>53</v>
      </c>
      <c r="G52" s="30">
        <v>77</v>
      </c>
      <c r="H52" s="30">
        <f>F52*0.3+G52*0.7</f>
        <v>69.8</v>
      </c>
      <c r="I52" s="49" t="s">
        <v>54</v>
      </c>
    </row>
    <row r="53" ht="18.75" spans="1:9">
      <c r="A53" s="11"/>
      <c r="B53" s="11"/>
      <c r="C53" s="17" t="s">
        <v>75</v>
      </c>
      <c r="D53" s="8" t="s">
        <v>43</v>
      </c>
      <c r="E53" s="17" t="s">
        <v>44</v>
      </c>
      <c r="F53" s="29"/>
      <c r="G53" s="30"/>
      <c r="H53" s="30"/>
      <c r="I53" s="27"/>
    </row>
    <row r="54" ht="18.75" spans="1:9">
      <c r="A54" s="14"/>
      <c r="B54" s="14"/>
      <c r="C54" s="17" t="s">
        <v>76</v>
      </c>
      <c r="D54" s="8" t="s">
        <v>43</v>
      </c>
      <c r="E54" s="17" t="s">
        <v>44</v>
      </c>
      <c r="F54" s="29"/>
      <c r="G54" s="30"/>
      <c r="H54" s="30"/>
      <c r="I54" s="27"/>
    </row>
  </sheetData>
  <mergeCells count="108">
    <mergeCell ref="A3:A5"/>
    <mergeCell ref="A6:A8"/>
    <mergeCell ref="A9:A11"/>
    <mergeCell ref="A12:A14"/>
    <mergeCell ref="A15:A17"/>
    <mergeCell ref="A18:A20"/>
    <mergeCell ref="A21:A23"/>
    <mergeCell ref="A24:A25"/>
    <mergeCell ref="A26:A28"/>
    <mergeCell ref="A29:A31"/>
    <mergeCell ref="A32:A33"/>
    <mergeCell ref="A34:A36"/>
    <mergeCell ref="A37:A39"/>
    <mergeCell ref="A40:A42"/>
    <mergeCell ref="A43:A45"/>
    <mergeCell ref="A46:A48"/>
    <mergeCell ref="A49:A51"/>
    <mergeCell ref="A52:A54"/>
    <mergeCell ref="B3:B5"/>
    <mergeCell ref="B6:B8"/>
    <mergeCell ref="B9:B11"/>
    <mergeCell ref="B12:B14"/>
    <mergeCell ref="B15:B17"/>
    <mergeCell ref="B18:B20"/>
    <mergeCell ref="B21:B23"/>
    <mergeCell ref="B24:B25"/>
    <mergeCell ref="B26:B28"/>
    <mergeCell ref="B29:B31"/>
    <mergeCell ref="B32:B33"/>
    <mergeCell ref="B34:B36"/>
    <mergeCell ref="B37:B39"/>
    <mergeCell ref="B40:B42"/>
    <mergeCell ref="B43:B45"/>
    <mergeCell ref="B46:B48"/>
    <mergeCell ref="B49:B51"/>
    <mergeCell ref="B52:B54"/>
    <mergeCell ref="F3:F5"/>
    <mergeCell ref="F6:F8"/>
    <mergeCell ref="F9:F11"/>
    <mergeCell ref="F12:F14"/>
    <mergeCell ref="F15:F17"/>
    <mergeCell ref="F18:F20"/>
    <mergeCell ref="F21:F23"/>
    <mergeCell ref="F24:F25"/>
    <mergeCell ref="F26:F28"/>
    <mergeCell ref="F29:F31"/>
    <mergeCell ref="F32:F33"/>
    <mergeCell ref="F34:F36"/>
    <mergeCell ref="F37:F39"/>
    <mergeCell ref="F40:F42"/>
    <mergeCell ref="F43:F45"/>
    <mergeCell ref="F46:F48"/>
    <mergeCell ref="F49:F51"/>
    <mergeCell ref="F52:F54"/>
    <mergeCell ref="G3:G5"/>
    <mergeCell ref="G6:G8"/>
    <mergeCell ref="G9:G11"/>
    <mergeCell ref="G12:G14"/>
    <mergeCell ref="G15:G17"/>
    <mergeCell ref="G18:G20"/>
    <mergeCell ref="G21:G23"/>
    <mergeCell ref="G24:G25"/>
    <mergeCell ref="G26:G28"/>
    <mergeCell ref="G29:G31"/>
    <mergeCell ref="G32:G33"/>
    <mergeCell ref="G34:G36"/>
    <mergeCell ref="G37:G39"/>
    <mergeCell ref="G40:G42"/>
    <mergeCell ref="G43:G45"/>
    <mergeCell ref="G46:G48"/>
    <mergeCell ref="G49:G51"/>
    <mergeCell ref="G52:G54"/>
    <mergeCell ref="H3:H5"/>
    <mergeCell ref="H6:H8"/>
    <mergeCell ref="H9:H11"/>
    <mergeCell ref="H12:H14"/>
    <mergeCell ref="H15:H17"/>
    <mergeCell ref="H18:H20"/>
    <mergeCell ref="H21:H23"/>
    <mergeCell ref="H24:H25"/>
    <mergeCell ref="H26:H28"/>
    <mergeCell ref="H29:H31"/>
    <mergeCell ref="H32:H33"/>
    <mergeCell ref="H34:H36"/>
    <mergeCell ref="H37:H39"/>
    <mergeCell ref="H40:H42"/>
    <mergeCell ref="H43:H45"/>
    <mergeCell ref="H46:H48"/>
    <mergeCell ref="H49:H51"/>
    <mergeCell ref="H52:H54"/>
    <mergeCell ref="I3:I5"/>
    <mergeCell ref="I6:I8"/>
    <mergeCell ref="I9:I11"/>
    <mergeCell ref="I12:I14"/>
    <mergeCell ref="I15:I17"/>
    <mergeCell ref="I18:I20"/>
    <mergeCell ref="I21:I23"/>
    <mergeCell ref="I24:I25"/>
    <mergeCell ref="I26:I28"/>
    <mergeCell ref="I29:I31"/>
    <mergeCell ref="I32:I33"/>
    <mergeCell ref="I34:I36"/>
    <mergeCell ref="I37:I39"/>
    <mergeCell ref="I40:I42"/>
    <mergeCell ref="I43:I45"/>
    <mergeCell ref="I46:I48"/>
    <mergeCell ref="I49:I51"/>
    <mergeCell ref="I52:I54"/>
  </mergeCells>
  <pageMargins left="0.25" right="0.25" top="0.75" bottom="0.75" header="0.298611111111111" footer="0.298611111111111"/>
  <pageSetup paperSize="9" fitToHeight="0" orientation="landscape" horizontalDpi="600"/>
  <headerFooter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2" sqref="A2:C19"/>
    </sheetView>
  </sheetViews>
  <sheetFormatPr defaultColWidth="9" defaultRowHeight="18.75" outlineLevelCol="2"/>
  <cols>
    <col min="1" max="1" width="12.75" style="33"/>
    <col min="2" max="2" width="21.75" style="34" customWidth="1"/>
    <col min="3" max="3" width="14.875" style="35" customWidth="1"/>
    <col min="4" max="4" width="10.5" customWidth="1"/>
  </cols>
  <sheetData>
    <row r="1" spans="1:3">
      <c r="A1" s="36" t="s">
        <v>1</v>
      </c>
      <c r="B1" s="37" t="s">
        <v>77</v>
      </c>
      <c r="C1" s="38" t="s">
        <v>8</v>
      </c>
    </row>
    <row r="2" spans="1:3">
      <c r="A2" s="33">
        <v>1</v>
      </c>
      <c r="B2" s="39">
        <v>5</v>
      </c>
      <c r="C2" s="35">
        <v>85.75</v>
      </c>
    </row>
    <row r="3" spans="1:3">
      <c r="A3" s="33">
        <v>2</v>
      </c>
      <c r="B3" s="39">
        <v>1</v>
      </c>
      <c r="C3" s="35">
        <v>84.2166666666667</v>
      </c>
    </row>
    <row r="4" spans="1:3">
      <c r="A4" s="33">
        <v>3</v>
      </c>
      <c r="B4" s="39">
        <v>13</v>
      </c>
      <c r="C4" s="35">
        <v>82.8166666666667</v>
      </c>
    </row>
    <row r="5" spans="1:3">
      <c r="A5" s="33">
        <v>4</v>
      </c>
      <c r="B5" s="39">
        <v>2</v>
      </c>
      <c r="C5" s="35">
        <v>82.5666666666667</v>
      </c>
    </row>
    <row r="6" spans="1:3">
      <c r="A6" s="33">
        <v>5</v>
      </c>
      <c r="B6" s="39">
        <v>11</v>
      </c>
      <c r="C6" s="35">
        <v>82.25</v>
      </c>
    </row>
    <row r="7" spans="1:3">
      <c r="A7" s="33">
        <v>6</v>
      </c>
      <c r="B7" s="39">
        <v>18</v>
      </c>
      <c r="C7" s="35">
        <v>81.9166666666667</v>
      </c>
    </row>
    <row r="8" spans="1:3">
      <c r="A8" s="33">
        <v>7</v>
      </c>
      <c r="B8" s="39">
        <v>6</v>
      </c>
      <c r="C8" s="35">
        <v>80.2166666666667</v>
      </c>
    </row>
    <row r="9" spans="1:3">
      <c r="A9" s="33">
        <v>8</v>
      </c>
      <c r="B9" s="39">
        <v>15</v>
      </c>
      <c r="C9" s="35">
        <v>78.8666666666667</v>
      </c>
    </row>
    <row r="10" spans="1:3">
      <c r="A10" s="33">
        <v>9</v>
      </c>
      <c r="B10" s="39">
        <v>23</v>
      </c>
      <c r="C10" s="35">
        <v>78.5833333333333</v>
      </c>
    </row>
    <row r="11" spans="1:3">
      <c r="A11" s="33">
        <v>10</v>
      </c>
      <c r="B11" s="39">
        <v>21</v>
      </c>
      <c r="C11" s="35">
        <v>78.45</v>
      </c>
    </row>
    <row r="12" spans="1:3">
      <c r="A12" s="33">
        <v>11</v>
      </c>
      <c r="B12" s="39">
        <v>12</v>
      </c>
      <c r="C12" s="35">
        <v>78.3166666666667</v>
      </c>
    </row>
    <row r="13" spans="1:3">
      <c r="A13" s="33">
        <v>12</v>
      </c>
      <c r="B13" s="39">
        <v>8</v>
      </c>
      <c r="C13" s="35">
        <v>75.8166666666667</v>
      </c>
    </row>
    <row r="14" spans="1:3">
      <c r="A14" s="33">
        <v>13</v>
      </c>
      <c r="B14" s="39">
        <v>22</v>
      </c>
      <c r="C14" s="35">
        <v>73.1166666666667</v>
      </c>
    </row>
    <row r="15" spans="1:3">
      <c r="A15" s="33">
        <v>14</v>
      </c>
      <c r="B15" s="39">
        <v>19</v>
      </c>
      <c r="C15" s="35">
        <v>72.2</v>
      </c>
    </row>
    <row r="16" spans="1:3">
      <c r="A16" s="33">
        <v>15</v>
      </c>
      <c r="B16" s="39">
        <v>14</v>
      </c>
      <c r="C16" s="35">
        <v>72.1833333333333</v>
      </c>
    </row>
    <row r="17" spans="1:3">
      <c r="A17" s="33">
        <v>16</v>
      </c>
      <c r="B17" s="39">
        <v>7</v>
      </c>
      <c r="C17" s="35">
        <v>71.9833333333333</v>
      </c>
    </row>
    <row r="18" spans="1:3">
      <c r="A18" s="33">
        <v>17</v>
      </c>
      <c r="B18" s="39">
        <v>16</v>
      </c>
      <c r="C18" s="35">
        <v>71.5666666666667</v>
      </c>
    </row>
    <row r="19" spans="1:3">
      <c r="A19" s="33">
        <v>18</v>
      </c>
      <c r="B19" s="39">
        <v>20</v>
      </c>
      <c r="C19" s="35">
        <v>69.8</v>
      </c>
    </row>
    <row r="20" spans="1:3">
      <c r="A20" s="33">
        <v>19</v>
      </c>
      <c r="B20" s="39">
        <v>9</v>
      </c>
      <c r="C20" s="35">
        <v>69.6833333333333</v>
      </c>
    </row>
    <row r="21" spans="1:3">
      <c r="A21" s="33">
        <v>20</v>
      </c>
      <c r="B21" s="39">
        <v>3</v>
      </c>
      <c r="C21" s="35">
        <v>68.9333333333333</v>
      </c>
    </row>
    <row r="22" spans="1:3">
      <c r="A22" s="33">
        <v>21</v>
      </c>
      <c r="B22" s="39">
        <v>17</v>
      </c>
      <c r="C22" s="35">
        <v>68.5833333333333</v>
      </c>
    </row>
    <row r="23" spans="1:3">
      <c r="A23" s="33">
        <v>22</v>
      </c>
      <c r="B23" s="39">
        <v>24</v>
      </c>
      <c r="C23" s="35">
        <v>68.1166666666667</v>
      </c>
    </row>
    <row r="24" spans="1:3">
      <c r="A24" s="33">
        <v>23</v>
      </c>
      <c r="B24" s="39">
        <v>4</v>
      </c>
      <c r="C24" s="35">
        <v>65.1</v>
      </c>
    </row>
    <row r="25" spans="1:3">
      <c r="A25" s="33">
        <v>24</v>
      </c>
      <c r="B25" s="39">
        <v>10</v>
      </c>
      <c r="C25" s="35">
        <v>64.15</v>
      </c>
    </row>
    <row r="26" spans="2:2">
      <c r="B26" s="39"/>
    </row>
    <row r="27" spans="2:2">
      <c r="B27" s="39"/>
    </row>
  </sheetData>
  <sortState ref="A3:C28">
    <sortCondition ref="C3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opLeftCell="A31" workbookViewId="0">
      <selection activeCell="A55" sqref="A55:N57"/>
    </sheetView>
  </sheetViews>
  <sheetFormatPr defaultColWidth="9" defaultRowHeight="13.5"/>
  <cols>
    <col min="2" max="2" width="27.375" customWidth="1"/>
    <col min="3" max="3" width="19.5" customWidth="1"/>
    <col min="4" max="4" width="19.75" customWidth="1"/>
    <col min="5" max="5" width="18.75" customWidth="1"/>
    <col min="6" max="6" width="17.75" customWidth="1"/>
    <col min="7" max="7" width="9" customWidth="1"/>
    <col min="8" max="8" width="19.25" customWidth="1"/>
    <col min="13" max="13" width="13.5" style="1"/>
    <col min="14" max="14" width="15.875" style="1"/>
    <col min="15" max="15" width="12.75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5"/>
    </row>
    <row r="2" ht="23.25" spans="1:14">
      <c r="A2" s="3" t="s">
        <v>78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79</v>
      </c>
      <c r="G2" s="5" t="s">
        <v>80</v>
      </c>
      <c r="H2" s="6" t="s">
        <v>81</v>
      </c>
      <c r="I2" s="26" t="s">
        <v>6</v>
      </c>
      <c r="J2" s="27" t="s">
        <v>7</v>
      </c>
      <c r="K2" s="27"/>
      <c r="L2" s="27"/>
      <c r="M2" s="28"/>
      <c r="N2" s="28" t="s">
        <v>8</v>
      </c>
    </row>
    <row r="3" ht="18.75" spans="1:14">
      <c r="A3" s="7">
        <v>1</v>
      </c>
      <c r="B3" s="7" t="s">
        <v>10</v>
      </c>
      <c r="C3" s="8" t="s">
        <v>17</v>
      </c>
      <c r="D3" s="8" t="s">
        <v>12</v>
      </c>
      <c r="E3" s="8" t="s">
        <v>13</v>
      </c>
      <c r="F3" s="8">
        <v>17530559252</v>
      </c>
      <c r="G3" s="9" t="s">
        <v>19</v>
      </c>
      <c r="H3" s="10" t="s">
        <v>18</v>
      </c>
      <c r="I3" s="29">
        <v>82</v>
      </c>
      <c r="J3" s="29">
        <v>87</v>
      </c>
      <c r="K3" s="29">
        <v>86</v>
      </c>
      <c r="L3" s="29">
        <v>82.5</v>
      </c>
      <c r="M3" s="30">
        <f>AVERAGE(J3:L5)</f>
        <v>85.1666666666667</v>
      </c>
      <c r="N3" s="30">
        <f>I3*0.3+M3*0.7</f>
        <v>84.2166666666667</v>
      </c>
    </row>
    <row r="4" ht="18.75" spans="1:14">
      <c r="A4" s="11"/>
      <c r="B4" s="11"/>
      <c r="C4" s="8" t="s">
        <v>18</v>
      </c>
      <c r="D4" s="8" t="s">
        <v>12</v>
      </c>
      <c r="E4" s="8" t="s">
        <v>13</v>
      </c>
      <c r="F4" s="8">
        <v>19903860669</v>
      </c>
      <c r="G4" s="12"/>
      <c r="H4" s="13"/>
      <c r="I4" s="29"/>
      <c r="J4" s="29"/>
      <c r="K4" s="29"/>
      <c r="L4" s="29"/>
      <c r="M4" s="30"/>
      <c r="N4" s="30"/>
    </row>
    <row r="5" ht="18.75" spans="1:14">
      <c r="A5" s="14"/>
      <c r="B5" s="14"/>
      <c r="C5" s="8" t="s">
        <v>19</v>
      </c>
      <c r="D5" s="8" t="s">
        <v>12</v>
      </c>
      <c r="E5" s="8" t="s">
        <v>13</v>
      </c>
      <c r="F5" s="8">
        <v>15903699600</v>
      </c>
      <c r="G5" s="15"/>
      <c r="H5" s="16"/>
      <c r="I5" s="29"/>
      <c r="J5" s="29"/>
      <c r="K5" s="29"/>
      <c r="L5" s="29"/>
      <c r="M5" s="30"/>
      <c r="N5" s="30"/>
    </row>
    <row r="6" ht="18.75" spans="1:14">
      <c r="A6" s="7">
        <v>2</v>
      </c>
      <c r="B6" s="7" t="s">
        <v>10</v>
      </c>
      <c r="C6" s="8" t="s">
        <v>24</v>
      </c>
      <c r="D6" s="8" t="s">
        <v>12</v>
      </c>
      <c r="E6" s="8" t="s">
        <v>21</v>
      </c>
      <c r="F6" s="8">
        <v>18672067895</v>
      </c>
      <c r="G6" s="9" t="s">
        <v>25</v>
      </c>
      <c r="H6" s="10" t="s">
        <v>24</v>
      </c>
      <c r="I6" s="29">
        <v>87</v>
      </c>
      <c r="J6" s="29">
        <v>80</v>
      </c>
      <c r="K6" s="29">
        <v>82</v>
      </c>
      <c r="L6" s="29">
        <v>80</v>
      </c>
      <c r="M6" s="30">
        <f>AVERAGE(J6:L8)</f>
        <v>80.6666666666667</v>
      </c>
      <c r="N6" s="30">
        <f>I6*0.3+M6*0.7</f>
        <v>82.5666666666667</v>
      </c>
    </row>
    <row r="7" ht="18.75" spans="1:14">
      <c r="A7" s="11"/>
      <c r="B7" s="11"/>
      <c r="C7" s="8" t="s">
        <v>25</v>
      </c>
      <c r="D7" s="8" t="s">
        <v>12</v>
      </c>
      <c r="E7" s="8" t="s">
        <v>21</v>
      </c>
      <c r="F7" s="8">
        <v>15537226077</v>
      </c>
      <c r="G7" s="12"/>
      <c r="H7" s="13"/>
      <c r="I7" s="29"/>
      <c r="J7" s="29"/>
      <c r="K7" s="29"/>
      <c r="L7" s="29"/>
      <c r="M7" s="30"/>
      <c r="N7" s="30"/>
    </row>
    <row r="8" ht="18.75" spans="1:14">
      <c r="A8" s="14"/>
      <c r="B8" s="14"/>
      <c r="C8" s="8" t="s">
        <v>26</v>
      </c>
      <c r="D8" s="8" t="s">
        <v>12</v>
      </c>
      <c r="E8" s="8" t="s">
        <v>21</v>
      </c>
      <c r="F8" s="8">
        <v>17638196560</v>
      </c>
      <c r="G8" s="15"/>
      <c r="H8" s="16"/>
      <c r="I8" s="29"/>
      <c r="J8" s="29"/>
      <c r="K8" s="29"/>
      <c r="L8" s="29"/>
      <c r="M8" s="30"/>
      <c r="N8" s="30"/>
    </row>
    <row r="9" ht="18.75" spans="1:14">
      <c r="A9" s="7">
        <v>3</v>
      </c>
      <c r="B9" s="7" t="s">
        <v>10</v>
      </c>
      <c r="C9" s="8" t="s">
        <v>82</v>
      </c>
      <c r="D9" s="8" t="s">
        <v>12</v>
      </c>
      <c r="E9" s="8" t="s">
        <v>13</v>
      </c>
      <c r="F9" s="8">
        <v>18235517271</v>
      </c>
      <c r="G9" s="9" t="s">
        <v>83</v>
      </c>
      <c r="H9" s="10" t="s">
        <v>82</v>
      </c>
      <c r="I9" s="29">
        <v>61</v>
      </c>
      <c r="J9" s="29">
        <v>73</v>
      </c>
      <c r="K9" s="29">
        <v>75</v>
      </c>
      <c r="L9" s="29">
        <v>69</v>
      </c>
      <c r="M9" s="30">
        <f>AVERAGE(J9:L11)</f>
        <v>72.3333333333333</v>
      </c>
      <c r="N9" s="30">
        <f>I9*0.3+M9*0.7</f>
        <v>68.9333333333333</v>
      </c>
    </row>
    <row r="10" ht="18.75" spans="1:14">
      <c r="A10" s="11"/>
      <c r="B10" s="11"/>
      <c r="C10" s="8" t="s">
        <v>84</v>
      </c>
      <c r="D10" s="8" t="s">
        <v>12</v>
      </c>
      <c r="E10" s="8" t="s">
        <v>13</v>
      </c>
      <c r="F10" s="8">
        <v>15639690068</v>
      </c>
      <c r="G10" s="12"/>
      <c r="H10" s="13"/>
      <c r="I10" s="29"/>
      <c r="J10" s="29"/>
      <c r="K10" s="29"/>
      <c r="L10" s="29"/>
      <c r="M10" s="30"/>
      <c r="N10" s="30"/>
    </row>
    <row r="11" ht="18.75" spans="1:14">
      <c r="A11" s="14"/>
      <c r="B11" s="14"/>
      <c r="C11" s="8" t="s">
        <v>83</v>
      </c>
      <c r="D11" s="8" t="s">
        <v>12</v>
      </c>
      <c r="E11" s="8" t="s">
        <v>13</v>
      </c>
      <c r="F11" s="8">
        <v>13343961951</v>
      </c>
      <c r="G11" s="15"/>
      <c r="H11" s="16"/>
      <c r="I11" s="29"/>
      <c r="J11" s="29"/>
      <c r="K11" s="29"/>
      <c r="L11" s="29"/>
      <c r="M11" s="30"/>
      <c r="N11" s="30"/>
    </row>
    <row r="12" ht="18.75" spans="1:14">
      <c r="A12" s="7">
        <v>4</v>
      </c>
      <c r="B12" s="7" t="s">
        <v>10</v>
      </c>
      <c r="C12" s="8" t="s">
        <v>85</v>
      </c>
      <c r="D12" s="8" t="s">
        <v>12</v>
      </c>
      <c r="E12" s="8" t="s">
        <v>28</v>
      </c>
      <c r="F12" s="8">
        <v>18817456897</v>
      </c>
      <c r="G12" s="9" t="s">
        <v>85</v>
      </c>
      <c r="H12" s="10" t="s">
        <v>85</v>
      </c>
      <c r="I12" s="29">
        <v>63</v>
      </c>
      <c r="J12" s="29">
        <v>68</v>
      </c>
      <c r="K12" s="29">
        <v>70</v>
      </c>
      <c r="L12" s="29">
        <v>60</v>
      </c>
      <c r="M12" s="30">
        <f>AVERAGE(J12:L14)</f>
        <v>66</v>
      </c>
      <c r="N12" s="30">
        <f>I12*0.3+M12*0.7</f>
        <v>65.1</v>
      </c>
    </row>
    <row r="13" ht="18.75" spans="1:14">
      <c r="A13" s="11"/>
      <c r="B13" s="11"/>
      <c r="C13" s="8" t="s">
        <v>86</v>
      </c>
      <c r="D13" s="8" t="s">
        <v>12</v>
      </c>
      <c r="E13" s="8" t="s">
        <v>28</v>
      </c>
      <c r="F13" s="8">
        <v>15298359318</v>
      </c>
      <c r="G13" s="12"/>
      <c r="H13" s="13"/>
      <c r="I13" s="29"/>
      <c r="J13" s="29"/>
      <c r="K13" s="29"/>
      <c r="L13" s="29"/>
      <c r="M13" s="30"/>
      <c r="N13" s="30"/>
    </row>
    <row r="14" ht="18.75" spans="1:14">
      <c r="A14" s="14"/>
      <c r="B14" s="14"/>
      <c r="C14" s="8" t="s">
        <v>87</v>
      </c>
      <c r="D14" s="8" t="s">
        <v>12</v>
      </c>
      <c r="E14" s="8" t="s">
        <v>28</v>
      </c>
      <c r="F14" s="8">
        <v>15023867502</v>
      </c>
      <c r="G14" s="15"/>
      <c r="H14" s="16"/>
      <c r="I14" s="29"/>
      <c r="J14" s="29"/>
      <c r="K14" s="29"/>
      <c r="L14" s="29"/>
      <c r="M14" s="30"/>
      <c r="N14" s="30"/>
    </row>
    <row r="15" ht="18.75" spans="1:14">
      <c r="A15" s="7">
        <v>5</v>
      </c>
      <c r="B15" s="7" t="s">
        <v>10</v>
      </c>
      <c r="C15" s="8" t="s">
        <v>11</v>
      </c>
      <c r="D15" s="8" t="s">
        <v>12</v>
      </c>
      <c r="E15" s="8" t="s">
        <v>13</v>
      </c>
      <c r="F15" s="8">
        <v>18569310017</v>
      </c>
      <c r="G15" s="9" t="s">
        <v>15</v>
      </c>
      <c r="H15" s="10" t="s">
        <v>16</v>
      </c>
      <c r="I15" s="29">
        <v>84</v>
      </c>
      <c r="J15" s="29">
        <v>90</v>
      </c>
      <c r="K15" s="29">
        <v>89</v>
      </c>
      <c r="L15" s="29">
        <v>80.5</v>
      </c>
      <c r="M15" s="30">
        <f>AVERAGE(J15:L17)</f>
        <v>86.5</v>
      </c>
      <c r="N15" s="30">
        <f>I15*0.3+M15*0.7</f>
        <v>85.75</v>
      </c>
    </row>
    <row r="16" ht="18.75" spans="1:14">
      <c r="A16" s="11"/>
      <c r="B16" s="11"/>
      <c r="C16" s="8" t="s">
        <v>15</v>
      </c>
      <c r="D16" s="8" t="s">
        <v>12</v>
      </c>
      <c r="E16" s="8" t="s">
        <v>13</v>
      </c>
      <c r="F16" s="8">
        <v>15903633589</v>
      </c>
      <c r="G16" s="12"/>
      <c r="H16" s="13"/>
      <c r="I16" s="29"/>
      <c r="J16" s="29"/>
      <c r="K16" s="29"/>
      <c r="L16" s="29"/>
      <c r="M16" s="30"/>
      <c r="N16" s="30"/>
    </row>
    <row r="17" ht="18.75" spans="1:14">
      <c r="A17" s="14"/>
      <c r="B17" s="14"/>
      <c r="C17" s="8" t="s">
        <v>16</v>
      </c>
      <c r="D17" s="8" t="s">
        <v>12</v>
      </c>
      <c r="E17" s="8" t="s">
        <v>13</v>
      </c>
      <c r="F17" s="8">
        <v>19836030220</v>
      </c>
      <c r="G17" s="15"/>
      <c r="H17" s="16"/>
      <c r="I17" s="29"/>
      <c r="J17" s="29"/>
      <c r="K17" s="29"/>
      <c r="L17" s="29"/>
      <c r="M17" s="30"/>
      <c r="N17" s="30"/>
    </row>
    <row r="18" ht="18.75" spans="1:14">
      <c r="A18" s="7">
        <v>6</v>
      </c>
      <c r="B18" s="7" t="s">
        <v>10</v>
      </c>
      <c r="C18" s="8" t="s">
        <v>36</v>
      </c>
      <c r="D18" s="8" t="s">
        <v>12</v>
      </c>
      <c r="E18" s="8" t="s">
        <v>13</v>
      </c>
      <c r="F18" s="8">
        <v>18686781463</v>
      </c>
      <c r="G18" s="9" t="s">
        <v>36</v>
      </c>
      <c r="H18" s="10" t="s">
        <v>38</v>
      </c>
      <c r="I18" s="29">
        <v>71</v>
      </c>
      <c r="J18" s="29">
        <v>86</v>
      </c>
      <c r="K18" s="29">
        <v>83</v>
      </c>
      <c r="L18" s="29">
        <v>83.5</v>
      </c>
      <c r="M18" s="30">
        <f>AVERAGE(J18:L20)</f>
        <v>84.1666666666667</v>
      </c>
      <c r="N18" s="30">
        <f>I18*0.3+M18*0.7</f>
        <v>80.2166666666667</v>
      </c>
    </row>
    <row r="19" ht="18.75" spans="1:14">
      <c r="A19" s="11"/>
      <c r="B19" s="11"/>
      <c r="C19" s="8" t="s">
        <v>37</v>
      </c>
      <c r="D19" s="8" t="s">
        <v>12</v>
      </c>
      <c r="E19" s="8" t="s">
        <v>13</v>
      </c>
      <c r="F19" s="8">
        <v>18295267118</v>
      </c>
      <c r="G19" s="12"/>
      <c r="H19" s="13"/>
      <c r="I19" s="29"/>
      <c r="J19" s="29"/>
      <c r="K19" s="29"/>
      <c r="L19" s="29"/>
      <c r="M19" s="30"/>
      <c r="N19" s="30"/>
    </row>
    <row r="20" ht="18.75" spans="1:14">
      <c r="A20" s="14"/>
      <c r="B20" s="14"/>
      <c r="C20" s="8" t="s">
        <v>38</v>
      </c>
      <c r="D20" s="8" t="s">
        <v>12</v>
      </c>
      <c r="E20" s="8" t="s">
        <v>13</v>
      </c>
      <c r="F20" s="8">
        <v>18539616519</v>
      </c>
      <c r="G20" s="15"/>
      <c r="H20" s="16"/>
      <c r="I20" s="29"/>
      <c r="J20" s="29"/>
      <c r="K20" s="29"/>
      <c r="L20" s="29"/>
      <c r="M20" s="30"/>
      <c r="N20" s="30"/>
    </row>
    <row r="21" ht="18.75" spans="1:14">
      <c r="A21" s="7">
        <v>7</v>
      </c>
      <c r="B21" s="7" t="s">
        <v>10</v>
      </c>
      <c r="C21" s="8" t="s">
        <v>68</v>
      </c>
      <c r="D21" s="8" t="s">
        <v>12</v>
      </c>
      <c r="E21" s="8" t="s">
        <v>41</v>
      </c>
      <c r="F21" s="8">
        <v>18137179731</v>
      </c>
      <c r="G21" s="9" t="s">
        <v>70</v>
      </c>
      <c r="H21" s="10" t="s">
        <v>69</v>
      </c>
      <c r="I21" s="29">
        <v>63</v>
      </c>
      <c r="J21" s="29">
        <v>74</v>
      </c>
      <c r="K21" s="29">
        <v>72</v>
      </c>
      <c r="L21" s="29">
        <v>81.5</v>
      </c>
      <c r="M21" s="30">
        <f>AVERAGE(J21:L23)</f>
        <v>75.8333333333333</v>
      </c>
      <c r="N21" s="30">
        <f>I21*0.3+M21*0.7</f>
        <v>71.9833333333333</v>
      </c>
    </row>
    <row r="22" ht="18.75" spans="1:14">
      <c r="A22" s="11"/>
      <c r="B22" s="11"/>
      <c r="C22" s="8" t="s">
        <v>69</v>
      </c>
      <c r="D22" s="8" t="s">
        <v>12</v>
      </c>
      <c r="E22" s="8" t="s">
        <v>31</v>
      </c>
      <c r="F22" s="8">
        <v>15617208483</v>
      </c>
      <c r="G22" s="12"/>
      <c r="H22" s="13"/>
      <c r="I22" s="29"/>
      <c r="J22" s="29"/>
      <c r="K22" s="29"/>
      <c r="L22" s="29"/>
      <c r="M22" s="30"/>
      <c r="N22" s="30"/>
    </row>
    <row r="23" ht="18.75" spans="1:14">
      <c r="A23" s="14"/>
      <c r="B23" s="14"/>
      <c r="C23" s="8" t="s">
        <v>70</v>
      </c>
      <c r="D23" s="8" t="s">
        <v>12</v>
      </c>
      <c r="E23" s="8" t="s">
        <v>41</v>
      </c>
      <c r="F23" s="8">
        <v>13088155783</v>
      </c>
      <c r="G23" s="15"/>
      <c r="H23" s="16"/>
      <c r="I23" s="29"/>
      <c r="J23" s="29"/>
      <c r="K23" s="29"/>
      <c r="L23" s="29"/>
      <c r="M23" s="30"/>
      <c r="N23" s="30"/>
    </row>
    <row r="24" ht="18.75" spans="1:14">
      <c r="A24" s="7">
        <v>8</v>
      </c>
      <c r="B24" s="7" t="s">
        <v>10</v>
      </c>
      <c r="C24" s="8" t="s">
        <v>53</v>
      </c>
      <c r="D24" s="8" t="s">
        <v>12</v>
      </c>
      <c r="E24" s="8" t="s">
        <v>21</v>
      </c>
      <c r="F24" s="8">
        <v>19562788170</v>
      </c>
      <c r="G24" s="9" t="s">
        <v>53</v>
      </c>
      <c r="H24" s="10" t="s">
        <v>53</v>
      </c>
      <c r="I24" s="29">
        <v>68</v>
      </c>
      <c r="J24" s="29">
        <v>81</v>
      </c>
      <c r="K24" s="29">
        <v>78</v>
      </c>
      <c r="L24" s="29">
        <v>78.5</v>
      </c>
      <c r="M24" s="30">
        <f>AVERAGE(J24:L26)</f>
        <v>79.1666666666667</v>
      </c>
      <c r="N24" s="30">
        <f>I24*0.3+M24*0.7</f>
        <v>75.8166666666667</v>
      </c>
    </row>
    <row r="25" ht="18.75" spans="1:14">
      <c r="A25" s="11"/>
      <c r="B25" s="11"/>
      <c r="C25" s="8" t="s">
        <v>55</v>
      </c>
      <c r="D25" s="8" t="s">
        <v>12</v>
      </c>
      <c r="E25" s="8" t="s">
        <v>21</v>
      </c>
      <c r="F25" s="8">
        <v>19545685262</v>
      </c>
      <c r="G25" s="12"/>
      <c r="H25" s="13"/>
      <c r="I25" s="29"/>
      <c r="J25" s="29"/>
      <c r="K25" s="29"/>
      <c r="L25" s="29"/>
      <c r="M25" s="30"/>
      <c r="N25" s="30"/>
    </row>
    <row r="26" ht="18.75" spans="1:14">
      <c r="A26" s="14"/>
      <c r="B26" s="14"/>
      <c r="C26" s="8" t="s">
        <v>56</v>
      </c>
      <c r="D26" s="8" t="s">
        <v>12</v>
      </c>
      <c r="E26" s="8" t="s">
        <v>57</v>
      </c>
      <c r="F26" s="8">
        <v>15937278271</v>
      </c>
      <c r="G26" s="15"/>
      <c r="H26" s="16"/>
      <c r="I26" s="29"/>
      <c r="J26" s="29"/>
      <c r="K26" s="29"/>
      <c r="L26" s="29"/>
      <c r="M26" s="30"/>
      <c r="N26" s="30"/>
    </row>
    <row r="27" ht="18.75" spans="1:14">
      <c r="A27" s="7">
        <v>9</v>
      </c>
      <c r="B27" s="7" t="s">
        <v>10</v>
      </c>
      <c r="C27" s="8" t="s">
        <v>88</v>
      </c>
      <c r="D27" s="8" t="s">
        <v>12</v>
      </c>
      <c r="E27" s="8" t="s">
        <v>21</v>
      </c>
      <c r="F27" s="8">
        <v>15729232728</v>
      </c>
      <c r="G27" s="9" t="s">
        <v>88</v>
      </c>
      <c r="H27" s="10" t="s">
        <v>89</v>
      </c>
      <c r="I27" s="29">
        <v>53</v>
      </c>
      <c r="J27" s="29">
        <v>78</v>
      </c>
      <c r="K27" s="29">
        <v>73</v>
      </c>
      <c r="L27" s="29">
        <v>79.5</v>
      </c>
      <c r="M27" s="30">
        <f>AVERAGE(J27:L28)</f>
        <v>76.8333333333333</v>
      </c>
      <c r="N27" s="30">
        <f>0.3*I27+0.7*M27</f>
        <v>69.6833333333333</v>
      </c>
    </row>
    <row r="28" ht="18.75" spans="1:14">
      <c r="A28" s="14"/>
      <c r="B28" s="14"/>
      <c r="C28" s="8" t="s">
        <v>89</v>
      </c>
      <c r="D28" s="8" t="s">
        <v>12</v>
      </c>
      <c r="E28" s="8" t="s">
        <v>21</v>
      </c>
      <c r="F28" s="8">
        <v>13391635597</v>
      </c>
      <c r="G28" s="15"/>
      <c r="H28" s="16"/>
      <c r="I28" s="29"/>
      <c r="J28" s="29"/>
      <c r="K28" s="29"/>
      <c r="L28" s="29"/>
      <c r="M28" s="30"/>
      <c r="N28" s="30"/>
    </row>
    <row r="29" ht="18.75" spans="1:14">
      <c r="A29" s="7">
        <v>10</v>
      </c>
      <c r="B29" s="7" t="s">
        <v>10</v>
      </c>
      <c r="C29" s="8" t="s">
        <v>90</v>
      </c>
      <c r="D29" s="8" t="s">
        <v>12</v>
      </c>
      <c r="E29" s="8" t="s">
        <v>21</v>
      </c>
      <c r="F29" s="8">
        <v>16650963388</v>
      </c>
      <c r="G29" s="9" t="s">
        <v>90</v>
      </c>
      <c r="H29" s="10" t="s">
        <v>91</v>
      </c>
      <c r="I29" s="29">
        <v>54</v>
      </c>
      <c r="J29" s="29">
        <v>65</v>
      </c>
      <c r="K29" s="29">
        <v>71</v>
      </c>
      <c r="L29" s="29">
        <v>69.5</v>
      </c>
      <c r="M29" s="30">
        <f>AVERAGE(J29:L30)</f>
        <v>68.5</v>
      </c>
      <c r="N29" s="30">
        <f>0.3*I29+0.7*M29</f>
        <v>64.15</v>
      </c>
    </row>
    <row r="30" ht="18.75" spans="1:14">
      <c r="A30" s="14"/>
      <c r="B30" s="14"/>
      <c r="C30" s="8" t="s">
        <v>92</v>
      </c>
      <c r="D30" s="8" t="s">
        <v>12</v>
      </c>
      <c r="E30" s="8" t="s">
        <v>21</v>
      </c>
      <c r="F30" s="8">
        <v>13335191517</v>
      </c>
      <c r="G30" s="15"/>
      <c r="H30" s="16"/>
      <c r="I30" s="29"/>
      <c r="J30" s="29"/>
      <c r="K30" s="29"/>
      <c r="L30" s="29"/>
      <c r="M30" s="30"/>
      <c r="N30" s="30"/>
    </row>
    <row r="31" ht="18.75" spans="1:14">
      <c r="A31" s="7">
        <v>11</v>
      </c>
      <c r="B31" s="7" t="s">
        <v>10</v>
      </c>
      <c r="C31" s="8" t="s">
        <v>27</v>
      </c>
      <c r="D31" s="8" t="s">
        <v>12</v>
      </c>
      <c r="E31" s="8" t="s">
        <v>28</v>
      </c>
      <c r="F31" s="8">
        <v>18438131713</v>
      </c>
      <c r="G31" s="9" t="s">
        <v>29</v>
      </c>
      <c r="H31" s="10" t="s">
        <v>29</v>
      </c>
      <c r="I31" s="29">
        <v>84</v>
      </c>
      <c r="J31" s="29">
        <v>82</v>
      </c>
      <c r="K31" s="29">
        <v>81</v>
      </c>
      <c r="L31" s="29">
        <v>81.5</v>
      </c>
      <c r="M31" s="30">
        <f>AVERAGE(J31:L33)</f>
        <v>81.5</v>
      </c>
      <c r="N31" s="30">
        <f>I31*0.3+M31*0.7</f>
        <v>82.25</v>
      </c>
    </row>
    <row r="32" ht="18.75" spans="1:14">
      <c r="A32" s="11"/>
      <c r="B32" s="11"/>
      <c r="C32" s="8" t="s">
        <v>29</v>
      </c>
      <c r="D32" s="8" t="s">
        <v>12</v>
      </c>
      <c r="E32" s="8" t="s">
        <v>28</v>
      </c>
      <c r="F32" s="8">
        <v>19838107782</v>
      </c>
      <c r="G32" s="12"/>
      <c r="H32" s="13"/>
      <c r="I32" s="29"/>
      <c r="J32" s="29"/>
      <c r="K32" s="29"/>
      <c r="L32" s="29"/>
      <c r="M32" s="30"/>
      <c r="N32" s="30"/>
    </row>
    <row r="33" ht="18.75" spans="1:14">
      <c r="A33" s="14"/>
      <c r="B33" s="14"/>
      <c r="C33" s="8" t="s">
        <v>30</v>
      </c>
      <c r="D33" s="8" t="s">
        <v>12</v>
      </c>
      <c r="E33" s="8" t="s">
        <v>31</v>
      </c>
      <c r="F33" s="8">
        <v>13176672927</v>
      </c>
      <c r="G33" s="15"/>
      <c r="H33" s="16"/>
      <c r="I33" s="29"/>
      <c r="J33" s="29"/>
      <c r="K33" s="29"/>
      <c r="L33" s="29"/>
      <c r="M33" s="30"/>
      <c r="N33" s="30"/>
    </row>
    <row r="34" ht="18.75" spans="1:14">
      <c r="A34" s="7">
        <v>12</v>
      </c>
      <c r="B34" s="7" t="s">
        <v>10</v>
      </c>
      <c r="C34" s="8" t="s">
        <v>51</v>
      </c>
      <c r="D34" s="8" t="s">
        <v>12</v>
      </c>
      <c r="E34" s="8" t="s">
        <v>21</v>
      </c>
      <c r="F34" s="8">
        <v>18842201130</v>
      </c>
      <c r="G34" s="9" t="s">
        <v>52</v>
      </c>
      <c r="H34" s="10" t="s">
        <v>51</v>
      </c>
      <c r="I34" s="29">
        <v>74</v>
      </c>
      <c r="J34" s="29">
        <v>84</v>
      </c>
      <c r="K34" s="29">
        <v>76</v>
      </c>
      <c r="L34" s="29">
        <v>80.5</v>
      </c>
      <c r="M34" s="30">
        <f>AVERAGEA(K34:L35,J34)</f>
        <v>80.1666666666667</v>
      </c>
      <c r="N34" s="30">
        <f>0.3*I34+0.7*M34</f>
        <v>78.3166666666667</v>
      </c>
    </row>
    <row r="35" ht="18.75" spans="1:14">
      <c r="A35" s="14"/>
      <c r="B35" s="14"/>
      <c r="C35" s="8" t="s">
        <v>52</v>
      </c>
      <c r="D35" s="8" t="s">
        <v>12</v>
      </c>
      <c r="E35" s="8" t="s">
        <v>21</v>
      </c>
      <c r="F35" s="8">
        <v>13733184383</v>
      </c>
      <c r="G35" s="15"/>
      <c r="H35" s="16"/>
      <c r="I35" s="29"/>
      <c r="J35" s="29"/>
      <c r="K35" s="29"/>
      <c r="L35" s="29"/>
      <c r="M35" s="30"/>
      <c r="N35" s="30"/>
    </row>
    <row r="36" ht="18.75" spans="1:14">
      <c r="A36" s="7">
        <v>13</v>
      </c>
      <c r="B36" s="7" t="s">
        <v>10</v>
      </c>
      <c r="C36" s="8" t="s">
        <v>20</v>
      </c>
      <c r="D36" s="8" t="s">
        <v>12</v>
      </c>
      <c r="E36" s="8" t="s">
        <v>21</v>
      </c>
      <c r="F36" s="8">
        <v>18237730118</v>
      </c>
      <c r="G36" s="9" t="s">
        <v>23</v>
      </c>
      <c r="H36" s="10" t="s">
        <v>93</v>
      </c>
      <c r="I36" s="29">
        <v>82</v>
      </c>
      <c r="J36" s="29">
        <v>91</v>
      </c>
      <c r="K36" s="29">
        <v>80</v>
      </c>
      <c r="L36" s="29">
        <v>78.5</v>
      </c>
      <c r="M36" s="30">
        <f>AVERAGE(J36:L38)</f>
        <v>83.1666666666667</v>
      </c>
      <c r="N36" s="30">
        <f>I36*0.3+M36*0.7</f>
        <v>82.8166666666667</v>
      </c>
    </row>
    <row r="37" ht="18.75" spans="1:14">
      <c r="A37" s="11"/>
      <c r="B37" s="11"/>
      <c r="C37" s="8" t="s">
        <v>22</v>
      </c>
      <c r="D37" s="8" t="s">
        <v>12</v>
      </c>
      <c r="E37" s="8" t="s">
        <v>21</v>
      </c>
      <c r="F37" s="8">
        <v>18110391658</v>
      </c>
      <c r="G37" s="12"/>
      <c r="H37" s="13"/>
      <c r="I37" s="29"/>
      <c r="J37" s="29"/>
      <c r="K37" s="29"/>
      <c r="L37" s="29"/>
      <c r="M37" s="30"/>
      <c r="N37" s="30"/>
    </row>
    <row r="38" ht="18.75" spans="1:14">
      <c r="A38" s="14"/>
      <c r="B38" s="14"/>
      <c r="C38" s="8" t="s">
        <v>23</v>
      </c>
      <c r="D38" s="8" t="s">
        <v>12</v>
      </c>
      <c r="E38" s="8" t="s">
        <v>21</v>
      </c>
      <c r="F38" s="8">
        <v>18238867726</v>
      </c>
      <c r="G38" s="15"/>
      <c r="H38" s="16"/>
      <c r="I38" s="29"/>
      <c r="J38" s="29"/>
      <c r="K38" s="29"/>
      <c r="L38" s="29"/>
      <c r="M38" s="30"/>
      <c r="N38" s="30"/>
    </row>
    <row r="39" ht="18.75" spans="1:14">
      <c r="A39" s="7">
        <v>14</v>
      </c>
      <c r="B39" s="7" t="s">
        <v>10</v>
      </c>
      <c r="C39" s="8" t="s">
        <v>65</v>
      </c>
      <c r="D39" s="8" t="s">
        <v>12</v>
      </c>
      <c r="E39" s="8" t="s">
        <v>21</v>
      </c>
      <c r="F39" s="8">
        <v>13608475241</v>
      </c>
      <c r="G39" s="9" t="s">
        <v>67</v>
      </c>
      <c r="H39" s="10" t="s">
        <v>65</v>
      </c>
      <c r="I39" s="29">
        <v>52</v>
      </c>
      <c r="J39" s="29">
        <v>85</v>
      </c>
      <c r="K39" s="29">
        <v>78</v>
      </c>
      <c r="L39" s="29">
        <v>79.5</v>
      </c>
      <c r="M39" s="30">
        <f>AVERAGE(J39:L41)</f>
        <v>80.8333333333333</v>
      </c>
      <c r="N39" s="30">
        <f>I39*0.3+M39*0.7</f>
        <v>72.1833333333333</v>
      </c>
    </row>
    <row r="40" ht="18.75" spans="1:14">
      <c r="A40" s="11"/>
      <c r="B40" s="11"/>
      <c r="C40" s="8" t="s">
        <v>66</v>
      </c>
      <c r="D40" s="8" t="s">
        <v>12</v>
      </c>
      <c r="E40" s="8" t="s">
        <v>21</v>
      </c>
      <c r="F40" s="8">
        <v>13102575985</v>
      </c>
      <c r="G40" s="12"/>
      <c r="H40" s="13"/>
      <c r="I40" s="29"/>
      <c r="J40" s="29"/>
      <c r="K40" s="29"/>
      <c r="L40" s="29"/>
      <c r="M40" s="30"/>
      <c r="N40" s="30"/>
    </row>
    <row r="41" ht="18.75" spans="1:14">
      <c r="A41" s="14"/>
      <c r="B41" s="14"/>
      <c r="C41" s="8" t="s">
        <v>67</v>
      </c>
      <c r="D41" s="8" t="s">
        <v>12</v>
      </c>
      <c r="E41" s="8" t="s">
        <v>21</v>
      </c>
      <c r="F41" s="8">
        <v>18380808149</v>
      </c>
      <c r="G41" s="15"/>
      <c r="H41" s="16"/>
      <c r="I41" s="29"/>
      <c r="J41" s="29"/>
      <c r="K41" s="29"/>
      <c r="L41" s="29"/>
      <c r="M41" s="30"/>
      <c r="N41" s="30"/>
    </row>
    <row r="42" ht="18.75" spans="1:14">
      <c r="A42" s="7">
        <v>15</v>
      </c>
      <c r="B42" s="7" t="s">
        <v>10</v>
      </c>
      <c r="C42" s="8" t="s">
        <v>39</v>
      </c>
      <c r="D42" s="8" t="s">
        <v>12</v>
      </c>
      <c r="E42" s="8" t="s">
        <v>31</v>
      </c>
      <c r="F42" s="8">
        <v>16692141090</v>
      </c>
      <c r="G42" s="9" t="s">
        <v>40</v>
      </c>
      <c r="H42" s="10" t="s">
        <v>39</v>
      </c>
      <c r="I42" s="29">
        <v>70</v>
      </c>
      <c r="J42" s="29">
        <v>87</v>
      </c>
      <c r="K42" s="29">
        <v>82</v>
      </c>
      <c r="L42" s="29">
        <v>79</v>
      </c>
      <c r="M42" s="30">
        <f>AVERAGE(J42:L43)</f>
        <v>82.6666666666667</v>
      </c>
      <c r="N42" s="30">
        <f>0.3*I42+0.7*M42</f>
        <v>78.8666666666667</v>
      </c>
    </row>
    <row r="43" ht="18.75" spans="1:14">
      <c r="A43" s="14"/>
      <c r="B43" s="14"/>
      <c r="C43" s="8" t="s">
        <v>40</v>
      </c>
      <c r="D43" s="8" t="s">
        <v>12</v>
      </c>
      <c r="E43" s="8" t="s">
        <v>41</v>
      </c>
      <c r="F43" s="8">
        <v>18595635369</v>
      </c>
      <c r="G43" s="15"/>
      <c r="H43" s="16"/>
      <c r="I43" s="29"/>
      <c r="J43" s="29"/>
      <c r="K43" s="29"/>
      <c r="L43" s="29"/>
      <c r="M43" s="30"/>
      <c r="N43" s="30"/>
    </row>
    <row r="44" ht="18.75" spans="1:14">
      <c r="A44" s="7">
        <v>16</v>
      </c>
      <c r="B44" s="7" t="s">
        <v>10</v>
      </c>
      <c r="C44" s="8" t="s">
        <v>71</v>
      </c>
      <c r="D44" s="8" t="s">
        <v>12</v>
      </c>
      <c r="E44" s="8" t="s">
        <v>21</v>
      </c>
      <c r="F44" s="8">
        <v>19966433191</v>
      </c>
      <c r="G44" s="9" t="s">
        <v>71</v>
      </c>
      <c r="H44" s="10" t="s">
        <v>73</v>
      </c>
      <c r="I44" s="29">
        <v>55</v>
      </c>
      <c r="J44" s="29">
        <v>80</v>
      </c>
      <c r="K44" s="29">
        <v>80</v>
      </c>
      <c r="L44" s="29">
        <v>76</v>
      </c>
      <c r="M44" s="30">
        <f>AVERAGE(J44:L46)</f>
        <v>78.6666666666667</v>
      </c>
      <c r="N44" s="30">
        <f>I44*0.3+M44*0.7</f>
        <v>71.5666666666667</v>
      </c>
    </row>
    <row r="45" ht="18.75" spans="1:14">
      <c r="A45" s="11"/>
      <c r="B45" s="11"/>
      <c r="C45" s="8" t="s">
        <v>72</v>
      </c>
      <c r="D45" s="8" t="s">
        <v>12</v>
      </c>
      <c r="E45" s="8" t="s">
        <v>21</v>
      </c>
      <c r="F45" s="8">
        <v>18753507722</v>
      </c>
      <c r="G45" s="12"/>
      <c r="H45" s="13"/>
      <c r="I45" s="29"/>
      <c r="J45" s="29"/>
      <c r="K45" s="29"/>
      <c r="L45" s="29"/>
      <c r="M45" s="30"/>
      <c r="N45" s="30"/>
    </row>
    <row r="46" ht="18.75" spans="1:14">
      <c r="A46" s="14"/>
      <c r="B46" s="14"/>
      <c r="C46" s="8" t="s">
        <v>73</v>
      </c>
      <c r="D46" s="8" t="s">
        <v>12</v>
      </c>
      <c r="E46" s="8" t="s">
        <v>21</v>
      </c>
      <c r="F46" s="8">
        <v>13001088691</v>
      </c>
      <c r="G46" s="15"/>
      <c r="H46" s="16"/>
      <c r="I46" s="29"/>
      <c r="J46" s="29"/>
      <c r="K46" s="29"/>
      <c r="L46" s="29"/>
      <c r="M46" s="30"/>
      <c r="N46" s="30"/>
    </row>
    <row r="47" ht="18.75" spans="1:14">
      <c r="A47" s="7">
        <v>17</v>
      </c>
      <c r="B47" s="7" t="s">
        <v>10</v>
      </c>
      <c r="C47" s="8" t="s">
        <v>94</v>
      </c>
      <c r="D47" s="8" t="s">
        <v>12</v>
      </c>
      <c r="E47" s="8" t="s">
        <v>21</v>
      </c>
      <c r="F47" s="8">
        <v>18700758957</v>
      </c>
      <c r="G47" s="9" t="s">
        <v>95</v>
      </c>
      <c r="H47" s="10" t="s">
        <v>94</v>
      </c>
      <c r="I47" s="29">
        <v>61</v>
      </c>
      <c r="J47" s="29">
        <v>72</v>
      </c>
      <c r="K47" s="29">
        <v>74</v>
      </c>
      <c r="L47" s="29">
        <v>69.5</v>
      </c>
      <c r="M47" s="30">
        <f>AVERAGE(J47:L48)</f>
        <v>71.8333333333333</v>
      </c>
      <c r="N47" s="30">
        <f>0.3*I47+0.7*M47</f>
        <v>68.5833333333333</v>
      </c>
    </row>
    <row r="48" ht="18.75" spans="1:14">
      <c r="A48" s="14"/>
      <c r="B48" s="14"/>
      <c r="C48" s="8" t="s">
        <v>95</v>
      </c>
      <c r="D48" s="8" t="s">
        <v>12</v>
      </c>
      <c r="E48" s="8" t="s">
        <v>21</v>
      </c>
      <c r="F48" s="8">
        <v>19857188645</v>
      </c>
      <c r="G48" s="15"/>
      <c r="H48" s="16"/>
      <c r="I48" s="29"/>
      <c r="J48" s="29"/>
      <c r="K48" s="29"/>
      <c r="L48" s="29"/>
      <c r="M48" s="30"/>
      <c r="N48" s="30"/>
    </row>
    <row r="49" ht="18.75" spans="1:14">
      <c r="A49" s="7">
        <v>18</v>
      </c>
      <c r="B49" s="7" t="s">
        <v>10</v>
      </c>
      <c r="C49" s="8" t="s">
        <v>32</v>
      </c>
      <c r="D49" s="8" t="s">
        <v>12</v>
      </c>
      <c r="E49" s="8" t="s">
        <v>21</v>
      </c>
      <c r="F49" s="8">
        <v>13526113679</v>
      </c>
      <c r="G49" s="9" t="s">
        <v>35</v>
      </c>
      <c r="H49" s="10" t="s">
        <v>35</v>
      </c>
      <c r="I49" s="29">
        <v>86</v>
      </c>
      <c r="J49" s="29">
        <v>85</v>
      </c>
      <c r="K49" s="29">
        <v>79</v>
      </c>
      <c r="L49" s="29">
        <v>76.5</v>
      </c>
      <c r="M49" s="30">
        <f>AVERAGE(J49:L51)</f>
        <v>80.1666666666667</v>
      </c>
      <c r="N49" s="30">
        <f>I49*0.3+M49*0.7</f>
        <v>81.9166666666667</v>
      </c>
    </row>
    <row r="50" ht="18.75" spans="1:14">
      <c r="A50" s="11"/>
      <c r="B50" s="11"/>
      <c r="C50" s="8" t="s">
        <v>34</v>
      </c>
      <c r="D50" s="8" t="s">
        <v>12</v>
      </c>
      <c r="E50" s="8" t="s">
        <v>21</v>
      </c>
      <c r="F50" s="8">
        <v>18863629631</v>
      </c>
      <c r="G50" s="12"/>
      <c r="H50" s="13"/>
      <c r="I50" s="29"/>
      <c r="J50" s="29"/>
      <c r="K50" s="29"/>
      <c r="L50" s="29"/>
      <c r="M50" s="30"/>
      <c r="N50" s="30"/>
    </row>
    <row r="51" ht="18.75" spans="1:14">
      <c r="A51" s="14"/>
      <c r="B51" s="14"/>
      <c r="C51" s="8" t="s">
        <v>35</v>
      </c>
      <c r="D51" s="8" t="s">
        <v>12</v>
      </c>
      <c r="E51" s="8" t="s">
        <v>21</v>
      </c>
      <c r="F51" s="8">
        <v>18512322154</v>
      </c>
      <c r="G51" s="15"/>
      <c r="H51" s="16"/>
      <c r="I51" s="29"/>
      <c r="J51" s="29"/>
      <c r="K51" s="29"/>
      <c r="L51" s="29"/>
      <c r="M51" s="30"/>
      <c r="N51" s="30"/>
    </row>
    <row r="52" ht="18.75" spans="1:14">
      <c r="A52" s="7">
        <v>19</v>
      </c>
      <c r="B52" s="7" t="s">
        <v>10</v>
      </c>
      <c r="C52" s="8" t="s">
        <v>62</v>
      </c>
      <c r="D52" s="8" t="s">
        <v>12</v>
      </c>
      <c r="E52" s="8" t="s">
        <v>57</v>
      </c>
      <c r="F52" s="8">
        <v>17865265543</v>
      </c>
      <c r="G52" s="9" t="s">
        <v>62</v>
      </c>
      <c r="H52" s="10" t="s">
        <v>63</v>
      </c>
      <c r="I52" s="29">
        <v>61</v>
      </c>
      <c r="J52" s="29">
        <v>82</v>
      </c>
      <c r="K52" s="29">
        <v>75</v>
      </c>
      <c r="L52" s="29">
        <v>74</v>
      </c>
      <c r="M52" s="30">
        <f>AVERAGE(J52:L54)</f>
        <v>77</v>
      </c>
      <c r="N52" s="30">
        <f>I52*0.3+M52*0.7</f>
        <v>72.2</v>
      </c>
    </row>
    <row r="53" ht="18.75" spans="1:14">
      <c r="A53" s="11"/>
      <c r="B53" s="11"/>
      <c r="C53" s="8" t="s">
        <v>63</v>
      </c>
      <c r="D53" s="8" t="s">
        <v>12</v>
      </c>
      <c r="E53" s="8" t="s">
        <v>57</v>
      </c>
      <c r="F53" s="8">
        <v>15568279911</v>
      </c>
      <c r="G53" s="12"/>
      <c r="H53" s="13"/>
      <c r="I53" s="29"/>
      <c r="J53" s="29"/>
      <c r="K53" s="29"/>
      <c r="L53" s="29"/>
      <c r="M53" s="30"/>
      <c r="N53" s="30"/>
    </row>
    <row r="54" ht="18.75" spans="1:14">
      <c r="A54" s="14"/>
      <c r="B54" s="14"/>
      <c r="C54" s="8" t="s">
        <v>64</v>
      </c>
      <c r="D54" s="8" t="s">
        <v>12</v>
      </c>
      <c r="E54" s="8" t="s">
        <v>57</v>
      </c>
      <c r="F54" s="8">
        <v>18548238486</v>
      </c>
      <c r="G54" s="15"/>
      <c r="H54" s="16"/>
      <c r="I54" s="29"/>
      <c r="J54" s="29"/>
      <c r="K54" s="29"/>
      <c r="L54" s="29"/>
      <c r="M54" s="30"/>
      <c r="N54" s="30"/>
    </row>
    <row r="55" ht="18.75" spans="1:14">
      <c r="A55" s="7">
        <v>20</v>
      </c>
      <c r="B55" s="7" t="s">
        <v>10</v>
      </c>
      <c r="C55" s="17" t="s">
        <v>74</v>
      </c>
      <c r="D55" s="8" t="s">
        <v>43</v>
      </c>
      <c r="E55" s="17" t="s">
        <v>31</v>
      </c>
      <c r="F55" s="17">
        <v>17685206914</v>
      </c>
      <c r="G55" s="9" t="s">
        <v>74</v>
      </c>
      <c r="H55" s="10" t="s">
        <v>75</v>
      </c>
      <c r="I55" s="29">
        <v>53</v>
      </c>
      <c r="J55" s="29">
        <v>80</v>
      </c>
      <c r="K55" s="29">
        <v>81</v>
      </c>
      <c r="L55" s="29">
        <v>70</v>
      </c>
      <c r="M55" s="30">
        <f>AVERAGE(J55:L57)</f>
        <v>77</v>
      </c>
      <c r="N55" s="30">
        <f>I55*0.3+M55*0.7</f>
        <v>69.8</v>
      </c>
    </row>
    <row r="56" ht="18.75" spans="1:14">
      <c r="A56" s="11"/>
      <c r="B56" s="11"/>
      <c r="C56" s="17" t="s">
        <v>75</v>
      </c>
      <c r="D56" s="8" t="s">
        <v>43</v>
      </c>
      <c r="E56" s="17" t="s">
        <v>44</v>
      </c>
      <c r="F56" s="17">
        <v>13174455600</v>
      </c>
      <c r="G56" s="12"/>
      <c r="H56" s="13"/>
      <c r="I56" s="29"/>
      <c r="J56" s="29"/>
      <c r="K56" s="29"/>
      <c r="L56" s="29"/>
      <c r="M56" s="30"/>
      <c r="N56" s="30"/>
    </row>
    <row r="57" ht="18.75" spans="1:14">
      <c r="A57" s="14"/>
      <c r="B57" s="14"/>
      <c r="C57" s="17" t="s">
        <v>76</v>
      </c>
      <c r="D57" s="8" t="s">
        <v>43</v>
      </c>
      <c r="E57" s="17" t="s">
        <v>44</v>
      </c>
      <c r="F57" s="17">
        <v>13653874696</v>
      </c>
      <c r="G57" s="15"/>
      <c r="H57" s="16"/>
      <c r="I57" s="29"/>
      <c r="J57" s="29"/>
      <c r="K57" s="29"/>
      <c r="L57" s="29"/>
      <c r="M57" s="30"/>
      <c r="N57" s="30"/>
    </row>
    <row r="58" ht="18.75" spans="1:14">
      <c r="A58" s="7">
        <v>21</v>
      </c>
      <c r="B58" s="7" t="s">
        <v>10</v>
      </c>
      <c r="C58" s="17" t="s">
        <v>48</v>
      </c>
      <c r="D58" s="8" t="s">
        <v>43</v>
      </c>
      <c r="E58" s="17" t="s">
        <v>44</v>
      </c>
      <c r="F58" s="17">
        <v>15998233291</v>
      </c>
      <c r="G58" s="18" t="s">
        <v>50</v>
      </c>
      <c r="H58" s="10" t="s">
        <v>49</v>
      </c>
      <c r="I58" s="29">
        <v>69</v>
      </c>
      <c r="J58" s="29">
        <v>83</v>
      </c>
      <c r="K58" s="29">
        <v>85</v>
      </c>
      <c r="L58" s="29">
        <v>79.5</v>
      </c>
      <c r="M58" s="30">
        <f>AVERAGE(J58:L60)</f>
        <v>82.5</v>
      </c>
      <c r="N58" s="30">
        <f>I58*0.3+M58*0.7</f>
        <v>78.45</v>
      </c>
    </row>
    <row r="59" ht="18.75" spans="1:14">
      <c r="A59" s="11"/>
      <c r="B59" s="11"/>
      <c r="C59" s="17" t="s">
        <v>49</v>
      </c>
      <c r="D59" s="8" t="s">
        <v>43</v>
      </c>
      <c r="E59" s="17" t="s">
        <v>31</v>
      </c>
      <c r="F59" s="17">
        <v>18436269980</v>
      </c>
      <c r="G59" s="19"/>
      <c r="H59" s="13"/>
      <c r="I59" s="29"/>
      <c r="J59" s="29"/>
      <c r="K59" s="29"/>
      <c r="L59" s="29"/>
      <c r="M59" s="30"/>
      <c r="N59" s="30"/>
    </row>
    <row r="60" ht="18.75" spans="1:14">
      <c r="A60" s="14"/>
      <c r="B60" s="14"/>
      <c r="C60" s="17" t="s">
        <v>50</v>
      </c>
      <c r="D60" s="8" t="s">
        <v>43</v>
      </c>
      <c r="E60" s="17" t="s">
        <v>44</v>
      </c>
      <c r="F60" s="17">
        <v>13985161083</v>
      </c>
      <c r="G60" s="20"/>
      <c r="H60" s="16"/>
      <c r="I60" s="29"/>
      <c r="J60" s="29"/>
      <c r="K60" s="29"/>
      <c r="L60" s="29"/>
      <c r="M60" s="30"/>
      <c r="N60" s="30"/>
    </row>
    <row r="61" ht="18.75" spans="1:14">
      <c r="A61" s="7">
        <v>22</v>
      </c>
      <c r="B61" s="7" t="s">
        <v>10</v>
      </c>
      <c r="C61" s="17" t="s">
        <v>58</v>
      </c>
      <c r="D61" s="8" t="s">
        <v>43</v>
      </c>
      <c r="E61" s="8" t="s">
        <v>57</v>
      </c>
      <c r="F61" s="17">
        <v>13838371273</v>
      </c>
      <c r="G61" s="18" t="s">
        <v>60</v>
      </c>
      <c r="H61" s="10" t="s">
        <v>58</v>
      </c>
      <c r="I61" s="29">
        <v>59</v>
      </c>
      <c r="J61" s="29">
        <v>84</v>
      </c>
      <c r="K61" s="29">
        <v>78</v>
      </c>
      <c r="L61" s="29">
        <v>75.5</v>
      </c>
      <c r="M61" s="30">
        <f>AVERAGE(J61:L63)</f>
        <v>79.1666666666667</v>
      </c>
      <c r="N61" s="30">
        <f>I61*0.3+M61*0.7</f>
        <v>73.1166666666667</v>
      </c>
    </row>
    <row r="62" ht="18.75" spans="1:14">
      <c r="A62" s="11"/>
      <c r="B62" s="11"/>
      <c r="C62" s="17" t="s">
        <v>59</v>
      </c>
      <c r="D62" s="8" t="s">
        <v>43</v>
      </c>
      <c r="E62" s="8" t="s">
        <v>57</v>
      </c>
      <c r="F62" s="17">
        <v>17538716230</v>
      </c>
      <c r="G62" s="19"/>
      <c r="H62" s="13"/>
      <c r="I62" s="29"/>
      <c r="J62" s="29"/>
      <c r="K62" s="29"/>
      <c r="L62" s="29"/>
      <c r="M62" s="30"/>
      <c r="N62" s="30"/>
    </row>
    <row r="63" ht="18.75" spans="1:14">
      <c r="A63" s="11"/>
      <c r="B63" s="11"/>
      <c r="C63" s="21" t="s">
        <v>60</v>
      </c>
      <c r="D63" s="22" t="s">
        <v>43</v>
      </c>
      <c r="E63" s="22" t="s">
        <v>61</v>
      </c>
      <c r="F63" s="21">
        <v>15139007029</v>
      </c>
      <c r="G63" s="19"/>
      <c r="H63" s="13"/>
      <c r="I63" s="29"/>
      <c r="J63" s="29"/>
      <c r="K63" s="29"/>
      <c r="L63" s="29"/>
      <c r="M63" s="30"/>
      <c r="N63" s="30"/>
    </row>
    <row r="64" ht="18.75" spans="1:14">
      <c r="A64" s="17">
        <v>23</v>
      </c>
      <c r="B64" s="17" t="s">
        <v>10</v>
      </c>
      <c r="C64" s="17" t="s">
        <v>42</v>
      </c>
      <c r="D64" s="17" t="s">
        <v>43</v>
      </c>
      <c r="E64" s="17" t="s">
        <v>44</v>
      </c>
      <c r="F64" s="17">
        <v>18638789593</v>
      </c>
      <c r="G64" s="23" t="s">
        <v>45</v>
      </c>
      <c r="H64" s="24" t="s">
        <v>42</v>
      </c>
      <c r="I64" s="29">
        <v>64</v>
      </c>
      <c r="J64" s="29">
        <v>87</v>
      </c>
      <c r="K64" s="29">
        <v>86</v>
      </c>
      <c r="L64" s="29">
        <v>81.5</v>
      </c>
      <c r="M64" s="30">
        <f>AVERAGE(J64:L66)</f>
        <v>84.8333333333333</v>
      </c>
      <c r="N64" s="30">
        <f>I64*0.3+M64*0.7</f>
        <v>78.5833333333333</v>
      </c>
    </row>
    <row r="65" ht="18.75" spans="1:14">
      <c r="A65" s="17"/>
      <c r="B65" s="17"/>
      <c r="C65" s="17" t="s">
        <v>45</v>
      </c>
      <c r="D65" s="17" t="s">
        <v>43</v>
      </c>
      <c r="E65" s="17" t="s">
        <v>31</v>
      </c>
      <c r="F65" s="17">
        <v>13733391278</v>
      </c>
      <c r="G65" s="23"/>
      <c r="H65" s="24"/>
      <c r="I65" s="29"/>
      <c r="J65" s="29"/>
      <c r="K65" s="29"/>
      <c r="L65" s="29"/>
      <c r="M65" s="30"/>
      <c r="N65" s="30"/>
    </row>
    <row r="66" ht="18.75" spans="1:14">
      <c r="A66" s="17"/>
      <c r="B66" s="17"/>
      <c r="C66" s="17" t="s">
        <v>46</v>
      </c>
      <c r="D66" s="17" t="s">
        <v>43</v>
      </c>
      <c r="E66" s="17" t="s">
        <v>47</v>
      </c>
      <c r="F66" s="17">
        <v>18530835171</v>
      </c>
      <c r="G66" s="23"/>
      <c r="H66" s="24"/>
      <c r="I66" s="29"/>
      <c r="J66" s="29"/>
      <c r="K66" s="29"/>
      <c r="L66" s="29"/>
      <c r="M66" s="30"/>
      <c r="N66" s="30"/>
    </row>
    <row r="67" ht="18.75" spans="1:14">
      <c r="A67" s="21">
        <v>24</v>
      </c>
      <c r="B67" s="17" t="s">
        <v>10</v>
      </c>
      <c r="C67" s="17" t="s">
        <v>96</v>
      </c>
      <c r="D67" s="17" t="s">
        <v>43</v>
      </c>
      <c r="E67" s="17" t="s">
        <v>44</v>
      </c>
      <c r="F67" s="17">
        <v>15095034569</v>
      </c>
      <c r="G67" s="23" t="s">
        <v>97</v>
      </c>
      <c r="H67" s="24" t="s">
        <v>96</v>
      </c>
      <c r="I67" s="29">
        <v>54</v>
      </c>
      <c r="J67" s="29">
        <v>67</v>
      </c>
      <c r="K67" s="29">
        <v>76</v>
      </c>
      <c r="L67" s="29">
        <v>79.5</v>
      </c>
      <c r="M67" s="30">
        <f>AVERAGE(J67:L69)</f>
        <v>74.1666666666667</v>
      </c>
      <c r="N67" s="30">
        <f>I67*0.3+M67*0.7</f>
        <v>68.1166666666667</v>
      </c>
    </row>
    <row r="68" ht="18.75" spans="1:14">
      <c r="A68" s="31"/>
      <c r="B68" s="17"/>
      <c r="C68" s="17" t="s">
        <v>97</v>
      </c>
      <c r="D68" s="17" t="s">
        <v>43</v>
      </c>
      <c r="E68" s="17" t="s">
        <v>44</v>
      </c>
      <c r="F68" s="17">
        <v>18558950725</v>
      </c>
      <c r="G68" s="23"/>
      <c r="H68" s="24"/>
      <c r="I68" s="29"/>
      <c r="J68" s="29"/>
      <c r="K68" s="29"/>
      <c r="L68" s="29"/>
      <c r="M68" s="30"/>
      <c r="N68" s="30"/>
    </row>
    <row r="69" ht="18.75" spans="1:14">
      <c r="A69" s="32"/>
      <c r="B69" s="17"/>
      <c r="C69" s="17" t="s">
        <v>98</v>
      </c>
      <c r="D69" s="17" t="s">
        <v>43</v>
      </c>
      <c r="E69" s="17" t="s">
        <v>31</v>
      </c>
      <c r="F69" s="17">
        <v>17773815493</v>
      </c>
      <c r="G69" s="23"/>
      <c r="H69" s="24"/>
      <c r="I69" s="29"/>
      <c r="J69" s="29"/>
      <c r="K69" s="29"/>
      <c r="L69" s="29"/>
      <c r="M69" s="30"/>
      <c r="N69" s="30"/>
    </row>
  </sheetData>
  <mergeCells count="242">
    <mergeCell ref="A1:H1"/>
    <mergeCell ref="J2:M2"/>
    <mergeCell ref="A3:A5"/>
    <mergeCell ref="A6:A8"/>
    <mergeCell ref="A9:A11"/>
    <mergeCell ref="A12:A14"/>
    <mergeCell ref="A15:A17"/>
    <mergeCell ref="A18:A20"/>
    <mergeCell ref="A21:A23"/>
    <mergeCell ref="A24:A26"/>
    <mergeCell ref="A27:A28"/>
    <mergeCell ref="A29:A30"/>
    <mergeCell ref="A31:A33"/>
    <mergeCell ref="A34:A35"/>
    <mergeCell ref="A36:A38"/>
    <mergeCell ref="A39:A41"/>
    <mergeCell ref="A42:A43"/>
    <mergeCell ref="A44:A46"/>
    <mergeCell ref="A47:A48"/>
    <mergeCell ref="A49:A51"/>
    <mergeCell ref="A52:A54"/>
    <mergeCell ref="A55:A57"/>
    <mergeCell ref="A58:A60"/>
    <mergeCell ref="A61:A63"/>
    <mergeCell ref="A64:A66"/>
    <mergeCell ref="A67:A69"/>
    <mergeCell ref="B3:B5"/>
    <mergeCell ref="B6:B8"/>
    <mergeCell ref="B9:B11"/>
    <mergeCell ref="B12:B14"/>
    <mergeCell ref="B15:B17"/>
    <mergeCell ref="B18:B20"/>
    <mergeCell ref="B21:B23"/>
    <mergeCell ref="B24:B26"/>
    <mergeCell ref="B27:B28"/>
    <mergeCell ref="B29:B30"/>
    <mergeCell ref="B31:B33"/>
    <mergeCell ref="B34:B35"/>
    <mergeCell ref="B36:B38"/>
    <mergeCell ref="B39:B41"/>
    <mergeCell ref="B42:B43"/>
    <mergeCell ref="B44:B46"/>
    <mergeCell ref="B47:B48"/>
    <mergeCell ref="B49:B51"/>
    <mergeCell ref="B52:B54"/>
    <mergeCell ref="B55:B57"/>
    <mergeCell ref="B58:B60"/>
    <mergeCell ref="B61:B63"/>
    <mergeCell ref="B64:B66"/>
    <mergeCell ref="B67:B69"/>
    <mergeCell ref="G3:G5"/>
    <mergeCell ref="G6:G8"/>
    <mergeCell ref="G9:G11"/>
    <mergeCell ref="G12:G14"/>
    <mergeCell ref="G15:G17"/>
    <mergeCell ref="G18:G20"/>
    <mergeCell ref="G21:G23"/>
    <mergeCell ref="G24:G26"/>
    <mergeCell ref="G27:G28"/>
    <mergeCell ref="G29:G30"/>
    <mergeCell ref="G31:G33"/>
    <mergeCell ref="G34:G35"/>
    <mergeCell ref="G36:G38"/>
    <mergeCell ref="G39:G41"/>
    <mergeCell ref="G42:G43"/>
    <mergeCell ref="G44:G46"/>
    <mergeCell ref="G47:G48"/>
    <mergeCell ref="G49:G51"/>
    <mergeCell ref="G52:G54"/>
    <mergeCell ref="G55:G57"/>
    <mergeCell ref="G58:G60"/>
    <mergeCell ref="G61:G63"/>
    <mergeCell ref="G64:G66"/>
    <mergeCell ref="G67:G69"/>
    <mergeCell ref="H3:H5"/>
    <mergeCell ref="H6:H8"/>
    <mergeCell ref="H9:H11"/>
    <mergeCell ref="H12:H14"/>
    <mergeCell ref="H15:H17"/>
    <mergeCell ref="H18:H20"/>
    <mergeCell ref="H21:H23"/>
    <mergeCell ref="H24:H26"/>
    <mergeCell ref="H27:H28"/>
    <mergeCell ref="H29:H30"/>
    <mergeCell ref="H31:H33"/>
    <mergeCell ref="H34:H35"/>
    <mergeCell ref="H36:H38"/>
    <mergeCell ref="H39:H41"/>
    <mergeCell ref="H42:H43"/>
    <mergeCell ref="H44:H46"/>
    <mergeCell ref="H47:H48"/>
    <mergeCell ref="H49:H51"/>
    <mergeCell ref="H52:H54"/>
    <mergeCell ref="H55:H57"/>
    <mergeCell ref="H58:H60"/>
    <mergeCell ref="H61:H63"/>
    <mergeCell ref="H64:H66"/>
    <mergeCell ref="H67:H69"/>
    <mergeCell ref="I3:I5"/>
    <mergeCell ref="I6:I8"/>
    <mergeCell ref="I9:I11"/>
    <mergeCell ref="I12:I14"/>
    <mergeCell ref="I15:I17"/>
    <mergeCell ref="I18:I20"/>
    <mergeCell ref="I21:I23"/>
    <mergeCell ref="I24:I26"/>
    <mergeCell ref="I27:I28"/>
    <mergeCell ref="I29:I30"/>
    <mergeCell ref="I31:I33"/>
    <mergeCell ref="I34:I35"/>
    <mergeCell ref="I36:I38"/>
    <mergeCell ref="I39:I41"/>
    <mergeCell ref="I42:I43"/>
    <mergeCell ref="I44:I46"/>
    <mergeCell ref="I47:I48"/>
    <mergeCell ref="I49:I51"/>
    <mergeCell ref="I52:I54"/>
    <mergeCell ref="I55:I57"/>
    <mergeCell ref="I58:I60"/>
    <mergeCell ref="I61:I63"/>
    <mergeCell ref="I64:I66"/>
    <mergeCell ref="I67:I69"/>
    <mergeCell ref="J3:J5"/>
    <mergeCell ref="J6:J8"/>
    <mergeCell ref="J9:J11"/>
    <mergeCell ref="J12:J14"/>
    <mergeCell ref="J15:J17"/>
    <mergeCell ref="J18:J20"/>
    <mergeCell ref="J21:J23"/>
    <mergeCell ref="J24:J26"/>
    <mergeCell ref="J27:J28"/>
    <mergeCell ref="J29:J30"/>
    <mergeCell ref="J31:J33"/>
    <mergeCell ref="J34:J35"/>
    <mergeCell ref="J36:J38"/>
    <mergeCell ref="J39:J41"/>
    <mergeCell ref="J42:J43"/>
    <mergeCell ref="J44:J46"/>
    <mergeCell ref="J47:J48"/>
    <mergeCell ref="J49:J51"/>
    <mergeCell ref="J52:J54"/>
    <mergeCell ref="J55:J57"/>
    <mergeCell ref="J58:J60"/>
    <mergeCell ref="J61:J63"/>
    <mergeCell ref="J64:J66"/>
    <mergeCell ref="J67:J69"/>
    <mergeCell ref="K3:K5"/>
    <mergeCell ref="K6:K8"/>
    <mergeCell ref="K9:K11"/>
    <mergeCell ref="K12:K14"/>
    <mergeCell ref="K15:K17"/>
    <mergeCell ref="K18:K20"/>
    <mergeCell ref="K21:K23"/>
    <mergeCell ref="K24:K26"/>
    <mergeCell ref="K27:K28"/>
    <mergeCell ref="K29:K30"/>
    <mergeCell ref="K31:K33"/>
    <mergeCell ref="K34:K35"/>
    <mergeCell ref="K36:K38"/>
    <mergeCell ref="K39:K41"/>
    <mergeCell ref="K42:K43"/>
    <mergeCell ref="K44:K46"/>
    <mergeCell ref="K47:K48"/>
    <mergeCell ref="K49:K51"/>
    <mergeCell ref="K52:K54"/>
    <mergeCell ref="K55:K57"/>
    <mergeCell ref="K58:K60"/>
    <mergeCell ref="K61:K63"/>
    <mergeCell ref="K64:K66"/>
    <mergeCell ref="K67:K69"/>
    <mergeCell ref="L3:L5"/>
    <mergeCell ref="L6:L8"/>
    <mergeCell ref="L9:L11"/>
    <mergeCell ref="L12:L14"/>
    <mergeCell ref="L15:L17"/>
    <mergeCell ref="L18:L20"/>
    <mergeCell ref="L21:L23"/>
    <mergeCell ref="L24:L26"/>
    <mergeCell ref="L27:L28"/>
    <mergeCell ref="L29:L30"/>
    <mergeCell ref="L31:L33"/>
    <mergeCell ref="L34:L35"/>
    <mergeCell ref="L36:L38"/>
    <mergeCell ref="L39:L41"/>
    <mergeCell ref="L42:L43"/>
    <mergeCell ref="L44:L46"/>
    <mergeCell ref="L47:L48"/>
    <mergeCell ref="L49:L51"/>
    <mergeCell ref="L52:L54"/>
    <mergeCell ref="L55:L57"/>
    <mergeCell ref="L58:L60"/>
    <mergeCell ref="L61:L63"/>
    <mergeCell ref="L64:L66"/>
    <mergeCell ref="L67:L69"/>
    <mergeCell ref="M3:M5"/>
    <mergeCell ref="M6:M8"/>
    <mergeCell ref="M9:M11"/>
    <mergeCell ref="M12:M14"/>
    <mergeCell ref="M15:M17"/>
    <mergeCell ref="M18:M20"/>
    <mergeCell ref="M21:M23"/>
    <mergeCell ref="M24:M26"/>
    <mergeCell ref="M27:M28"/>
    <mergeCell ref="M29:M30"/>
    <mergeCell ref="M31:M33"/>
    <mergeCell ref="M34:M35"/>
    <mergeCell ref="M36:M38"/>
    <mergeCell ref="M39:M41"/>
    <mergeCell ref="M42:M43"/>
    <mergeCell ref="M44:M46"/>
    <mergeCell ref="M47:M48"/>
    <mergeCell ref="M49:M51"/>
    <mergeCell ref="M52:M54"/>
    <mergeCell ref="M55:M57"/>
    <mergeCell ref="M58:M60"/>
    <mergeCell ref="M61:M63"/>
    <mergeCell ref="M64:M66"/>
    <mergeCell ref="M67:M69"/>
    <mergeCell ref="N3:N5"/>
    <mergeCell ref="N6:N8"/>
    <mergeCell ref="N9:N11"/>
    <mergeCell ref="N12:N14"/>
    <mergeCell ref="N15:N17"/>
    <mergeCell ref="N18:N20"/>
    <mergeCell ref="N21:N23"/>
    <mergeCell ref="N24:N26"/>
    <mergeCell ref="N27:N28"/>
    <mergeCell ref="N29:N30"/>
    <mergeCell ref="N31:N33"/>
    <mergeCell ref="N34:N35"/>
    <mergeCell ref="N36:N38"/>
    <mergeCell ref="N39:N41"/>
    <mergeCell ref="N42:N43"/>
    <mergeCell ref="N44:N46"/>
    <mergeCell ref="N47:N48"/>
    <mergeCell ref="N49:N51"/>
    <mergeCell ref="N52:N54"/>
    <mergeCell ref="N55:N57"/>
    <mergeCell ref="N58:N60"/>
    <mergeCell ref="N61:N63"/>
    <mergeCell ref="N64:N66"/>
    <mergeCell ref="N67:N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</dc:creator>
  <cp:lastModifiedBy>爱做梦の懒虫</cp:lastModifiedBy>
  <dcterms:created xsi:type="dcterms:W3CDTF">2025-06-07T11:27:00Z</dcterms:created>
  <dcterms:modified xsi:type="dcterms:W3CDTF">2025-06-09T09:19:44Z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4B8D25BB85F749628BE6B476F2509852_13</vt:lpwstr>
  </property>
  <property fmtid="{D5CDD505-2E9C-101B-9397-08002B2CF9AE}" pid="3" name="KSOProductBuildVer">
    <vt:lpwstr>2052-12.1.0.21171</vt:lpwstr>
  </property>
</Properties>
</file>